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COMERCIAL\Downloads\"/>
    </mc:Choice>
  </mc:AlternateContent>
  <xr:revisionPtr revIDLastSave="0" documentId="13_ncr:1_{F5CB0761-796D-45E5-B5EE-76671C6A6D62}" xr6:coauthVersionLast="47" xr6:coauthVersionMax="47" xr10:uidLastSave="{00000000-0000-0000-0000-000000000000}"/>
  <bookViews>
    <workbookView xWindow="-120" yWindow="-120" windowWidth="29040" windowHeight="15720" xr2:uid="{00000000-000D-0000-FFFF-FFFF00000000}"/>
  </bookViews>
  <sheets>
    <sheet name=" Servicios Fijos" sheetId="1" r:id="rId1"/>
    <sheet name="Alquiler Medios Tecnologicos"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6" roundtripDataChecksum="6h7ODSctwPyc1wjoRIJe4j3b0pTRNhMBP4M5pD97uk8="/>
    </ext>
  </extLst>
</workbook>
</file>

<file path=xl/calcChain.xml><?xml version="1.0" encoding="utf-8"?>
<calcChain xmlns="http://schemas.openxmlformats.org/spreadsheetml/2006/main">
  <c r="E4" i="1" l="1"/>
  <c r="G19" i="2" l="1"/>
  <c r="H19" i="2" s="1"/>
  <c r="G18" i="2"/>
  <c r="H18" i="2" s="1"/>
  <c r="G17" i="2"/>
  <c r="H17" i="2" s="1"/>
  <c r="G16" i="2"/>
  <c r="H16" i="2" s="1"/>
  <c r="G15" i="2"/>
  <c r="H15" i="2" s="1"/>
  <c r="G14" i="2"/>
  <c r="H14" i="2" s="1"/>
  <c r="G13" i="2"/>
  <c r="H13" i="2" s="1"/>
  <c r="G12" i="2"/>
  <c r="H12" i="2" s="1"/>
  <c r="G11" i="2"/>
  <c r="H11" i="2" s="1"/>
  <c r="G10" i="2"/>
  <c r="H10" i="2" s="1"/>
  <c r="G4" i="2"/>
  <c r="F6" i="1"/>
  <c r="H6" i="1" s="1"/>
  <c r="F5" i="1"/>
  <c r="F4" i="1"/>
  <c r="I6" i="1" l="1"/>
  <c r="G20" i="2"/>
  <c r="J6" i="1"/>
  <c r="K6" i="1" s="1"/>
  <c r="L6" i="1" s="1"/>
  <c r="M6" i="1" s="1"/>
  <c r="H5" i="1"/>
  <c r="I5" i="1" s="1"/>
  <c r="H4" i="2"/>
  <c r="H20" i="2" s="1"/>
  <c r="H4" i="1"/>
  <c r="I4" i="1" s="1"/>
  <c r="J4" i="1" l="1"/>
  <c r="K4" i="1" s="1"/>
  <c r="L4" i="1" s="1"/>
  <c r="J5" i="1"/>
  <c r="K5" i="1" s="1"/>
  <c r="L5" i="1"/>
  <c r="M5" i="1" s="1"/>
  <c r="M4" i="1" l="1"/>
  <c r="M7" i="1" s="1"/>
  <c r="L7" i="1"/>
</calcChain>
</file>

<file path=xl/sharedStrings.xml><?xml version="1.0" encoding="utf-8"?>
<sst xmlns="http://schemas.openxmlformats.org/spreadsheetml/2006/main" count="56" uniqueCount="54">
  <si>
    <t>SERVICIOS FIJOS DE VIGILANCIA DE SEPTIEMBRE A DICIEMBRE DE 2025 SEGÚN CIRCULAR EXTERNA</t>
  </si>
  <si>
    <t xml:space="preserve">DESCRIPCION DEL SERVICIOS </t>
  </si>
  <si>
    <t xml:space="preserve">CANTIDAD </t>
  </si>
  <si>
    <t>COSTO DIRECTO UNITARIO</t>
  </si>
  <si>
    <t>PRIMA DE SEGURO DE VIDA</t>
  </si>
  <si>
    <t>COSTO DIRECTO + PRIMA DE SEGURO DE VIDA POR CANTIDAD</t>
  </si>
  <si>
    <t>%</t>
  </si>
  <si>
    <t>A Y S</t>
  </si>
  <si>
    <t>SUBTOTAL</t>
  </si>
  <si>
    <t xml:space="preserve">BASE A.I.U. 10% </t>
  </si>
  <si>
    <t>IVA</t>
  </si>
  <si>
    <t xml:space="preserve">TOTAL MENSUAL </t>
  </si>
  <si>
    <t>VALOR TOTAL POR 4 MESES</t>
  </si>
  <si>
    <t xml:space="preserve">SERVICIO DE VIGILANCIA SIN ARMA  12 HORAS DIURNAS DE LUNES A VIERNES SIN FESTIVOS </t>
  </si>
  <si>
    <t>SERVICIO DE VIGILANCIA SIN ARMA 24 HORAS PERMANENTES</t>
  </si>
  <si>
    <t xml:space="preserve">SERVICIO DE VIGILANCIA CON ARMA 24 HORAS PERMANENTES </t>
  </si>
  <si>
    <t>VALOR TOTAL</t>
  </si>
  <si>
    <r>
      <rPr>
        <b/>
        <i/>
        <u/>
        <sz val="11"/>
        <color theme="1"/>
        <rFont val="Calibri"/>
      </rPr>
      <t>Nota:</t>
    </r>
    <r>
      <rPr>
        <i/>
        <sz val="11"/>
        <color theme="1"/>
        <rFont val="Calibri"/>
      </rPr>
      <t xml:space="preserve">  1. Señor proponente, por favor diligenciar unicamente las celdas sombreadas en color verde
</t>
    </r>
  </si>
  <si>
    <t xml:space="preserve">ALQUILER DE LOS MEDIOS TECNOLÓGICOS </t>
  </si>
  <si>
    <t>ÍTEM</t>
  </si>
  <si>
    <t>DESCRIPCIÓN</t>
  </si>
  <si>
    <t xml:space="preserve">ESPECIFICACIONES TÉCNICAS </t>
  </si>
  <si>
    <t xml:space="preserve">VALOR DEL ALQUILER  UNITARIO POR MES INCLUIDO IVA </t>
  </si>
  <si>
    <t>CANTIDAD</t>
  </si>
  <si>
    <t>VALOR ALQUILER MENSUAL TOTAL POR LA CANTIDAD DE EQUIPOS INCLUIDO IVA</t>
  </si>
  <si>
    <t>VALOR TOTAL POR 28 MESES CON IVA INCLUIDO</t>
  </si>
  <si>
    <t>Equipo grabador DVR</t>
  </si>
  <si>
    <t>Entrada de video para 32 canales, grabación de eventos por alarma, movimiento, pérdida de video; velocidad mínima de grabación de 120 cuadros por segundo, backup en disco duro externo a través de conexión por puerto USB 2.0 de alta velocidad. Formato Compresión H.264.</t>
  </si>
  <si>
    <t>Resoluciones: FULL HD 2560 x 1140</t>
  </si>
  <si>
    <t>4 Ch Video AHD  / 1 Canal de Audio</t>
  </si>
  <si>
    <t>2 puertos USB, 1 Puerto de Red RJ45</t>
  </si>
  <si>
    <t>Salida de Video FULL HD HDMI y VGA </t>
  </si>
  <si>
    <t>2 disco duro SATA 3.5″ hasta 8TB x equipo DVR</t>
  </si>
  <si>
    <t>Monitor pantalla tipo LED, WideScreen</t>
  </si>
  <si>
    <t>Monitor profesional para circuito cerrado de televisión, pantalla de miniño 32 pulgadas de longitud diagonal, tiempo de vida mínimo de 50.000 horas, funciones de ahorro de energía, anti degradación de pixeles, filtrado de imagen 3D, PIP/PBP.con imagen Full HD. (ubicados en servicios administrativos)</t>
  </si>
  <si>
    <t>Monitor pantalla tipo LED, wideScreen</t>
  </si>
  <si>
    <t>Monitor profesional para circuito cerrado de televisión, pantalla de 22 pulgadas de longitud diagonal, tiempo de vida mínimo de 50.000 horas, funciones de ahorro de energía, anti degradación de pixeles, filtrado de imagen 3D, PIP/PBP. (Ubicados en el Datacenter calle 26 y portería calle 69)</t>
  </si>
  <si>
    <t>Cámara infrarroja tipo mini domo para interiores.</t>
  </si>
  <si>
    <t>Mini domo color 1/3”, día/noche, Resolución FULL HD 2560 x 1140, lente de vari focal de 2.8 milímetros, 0.0 lux en oscuridad, mínimo 35 leds (Ubicadas en la sede principal)</t>
  </si>
  <si>
    <t>Cámara infrarroja tipo bala antivandálica y mini domo.</t>
  </si>
  <si>
    <t>Cámara en formato FULL HD, tipo bala Anti-vandálica para exterior, infrarojo, zoom óptico digital, resolución de 2.0 mpx, fuentes de poder 12v y video balum y tipo mini domo para interior Resolución FULL HD 2560 x 1140, lente de vari focal de 2.8 milímetros, 0.0 lux en oscuridad, mínimo 35 leds (Ubicadas en la casa de la 69).</t>
  </si>
  <si>
    <t>Equipo de cómputo completo tipo desktop.</t>
  </si>
  <si>
    <t>Equipo de cómputo para la implementación del control de acceso de visitante y funcionarios así como la visualización de las cámaras de la sede, con minimo las siguientes caracteristicas:  Pantalla profesional Full HD de 24 pulgadas, procesador I5, disco duro de estado solido de 280GB, Disco duro Interno de 480GB , memoria RAM de 6GB, Sistemas licenciado WINDOWS 10 PROFFESIONAL, debe incluir el paquete completo de Office licenciado. Multilector de memorias, cámara web, pistola lectora de código de barras, sensor biométrico de huella,  Lector de tarjetas, Puertos de adaptador de corriente, Puertos de red,  Puertos de audio, Entrada/salida de HDMI, Unidad óptica (Ubicado en la sede principal).</t>
  </si>
  <si>
    <t>Software para control de Entrada y salida de bienes</t>
  </si>
  <si>
    <t>Software o aplicativo para llevar el registro de entrada y salida de los bienes que constantemente salen de las instalaciones de Canal Capital, el cual, deberá ser configurado en un telefono móvil de tecnología media. Este teléfono deberá contar como minimo con las siguientes caracteristicas:
- Sistema Operativo: Android.
- Cámara de minimo 32 MPX
- Almacenamiento mínimo: 128 GB.</t>
  </si>
  <si>
    <t>Tarjetas de acceso</t>
  </si>
  <si>
    <t>Tarjetas de proximidad para acceso en los torniquetes del primer piso de la sede principal</t>
  </si>
  <si>
    <t>Biométricos</t>
  </si>
  <si>
    <t>Biométrico con acceso dactilar y/o tarjeta de proximidad y con interruptor de Sensor para Salida.</t>
  </si>
  <si>
    <t>Biométrico con acceso dactilar y/o tarjeta de proximidad (Entradas Principales en sede calle 26)</t>
  </si>
  <si>
    <t>Biométricos con acceso dactilar para el control de entrada y salida de funcionarios de planta de la entidad.</t>
  </si>
  <si>
    <t xml:space="preserve">TOTAL ALQUILER DE MEDIOS TECNOLÓGICOS INCLUIDO IVA </t>
  </si>
  <si>
    <t xml:space="preserve">Observaciones </t>
  </si>
  <si>
    <r>
      <rPr>
        <sz val="10"/>
        <color theme="1"/>
        <rFont val="Tahoma"/>
      </rPr>
      <t xml:space="preserve">1. Por favor diligenciar unicamente la celda sombreada en color verde, en valores enteros </t>
    </r>
    <r>
      <rPr>
        <b/>
        <sz val="10"/>
        <color theme="1"/>
        <rFont val="Tahoma"/>
      </rPr>
      <t>sin decimales.</t>
    </r>
    <r>
      <rPr>
        <sz val="10"/>
        <color theme="1"/>
        <rFont val="Tahoma"/>
      </rPr>
      <t xml:space="preserve">
2. Se informa que, todos los medios tecnológicos aquí descritos, se encuentran actualmente en operación bajo la modalidad de alquiler por parte de la Empresa que presta el servicio de vigilancia.
3. Se debe brindar garantía, soporte y mantenimiento en un tiempo maximo de 24 horas. 
4. Para los equipos de video la configuracion debe ser compatibles con el protocolo de comunicación IP versión 6 de canal capital.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</si>
</sst>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_ ;_ * \-#,##0_ ;_ * &quot;-&quot;??_ ;_ @_ "/>
    <numFmt numFmtId="165" formatCode="_-&quot;$&quot;\ * #,##0_-;\-&quot;$&quot;\ * #,##0_-;_-&quot;$&quot;\ * &quot;-&quot;??_-;_-@"/>
  </numFmts>
  <fonts count="17">
    <font>
      <sz val="11"/>
      <color theme="1"/>
      <name val="Calibri"/>
      <scheme val="minor"/>
    </font>
    <font>
      <sz val="11"/>
      <color theme="1"/>
      <name val="Calibri"/>
    </font>
    <font>
      <b/>
      <sz val="12"/>
      <color theme="1"/>
      <name val="Calibri"/>
    </font>
    <font>
      <sz val="11"/>
      <name val="Calibri"/>
    </font>
    <font>
      <b/>
      <sz val="10"/>
      <color theme="1"/>
      <name val="Calibri"/>
    </font>
    <font>
      <sz val="10"/>
      <color theme="1"/>
      <name val="Calibri"/>
    </font>
    <font>
      <i/>
      <sz val="11"/>
      <color theme="1"/>
      <name val="Calibri"/>
    </font>
    <font>
      <b/>
      <sz val="11"/>
      <color rgb="FF000000"/>
      <name val="Tahoma"/>
    </font>
    <font>
      <sz val="11"/>
      <color rgb="FF000000"/>
      <name val="Tahoma"/>
    </font>
    <font>
      <b/>
      <sz val="8"/>
      <color rgb="FF222222"/>
      <name val="Tahoma"/>
    </font>
    <font>
      <sz val="9"/>
      <color rgb="FF222222"/>
      <name val="Tahoma"/>
    </font>
    <font>
      <sz val="9"/>
      <color theme="1"/>
      <name val="Tahoma"/>
    </font>
    <font>
      <b/>
      <sz val="11"/>
      <color theme="1"/>
      <name val="Calibri"/>
    </font>
    <font>
      <b/>
      <sz val="9"/>
      <color theme="1"/>
      <name val="Tahoma"/>
    </font>
    <font>
      <sz val="10"/>
      <color theme="1"/>
      <name val="Tahoma"/>
    </font>
    <font>
      <b/>
      <i/>
      <u/>
      <sz val="11"/>
      <color theme="1"/>
      <name val="Calibri"/>
    </font>
    <font>
      <b/>
      <sz val="10"/>
      <color theme="1"/>
      <name val="Tahoma"/>
    </font>
  </fonts>
  <fills count="6">
    <fill>
      <patternFill patternType="none"/>
    </fill>
    <fill>
      <patternFill patternType="gray125"/>
    </fill>
    <fill>
      <patternFill patternType="solid">
        <fgColor rgb="FFFFFFFF"/>
        <bgColor rgb="FFFFFFFF"/>
      </patternFill>
    </fill>
    <fill>
      <patternFill patternType="solid">
        <fgColor rgb="FFFDE9D9"/>
        <bgColor rgb="FFFDE9D9"/>
      </patternFill>
    </fill>
    <fill>
      <patternFill patternType="solid">
        <fgColor rgb="FFEAF1DD"/>
        <bgColor rgb="FFEAF1DD"/>
      </patternFill>
    </fill>
    <fill>
      <patternFill patternType="solid">
        <fgColor theme="0"/>
        <bgColor theme="0"/>
      </patternFill>
    </fill>
  </fills>
  <borders count="32">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bottom style="medium">
        <color rgb="FF000000"/>
      </bottom>
      <diagonal/>
    </border>
  </borders>
  <cellStyleXfs count="1">
    <xf numFmtId="0" fontId="0" fillId="0" borderId="0"/>
  </cellStyleXfs>
  <cellXfs count="79">
    <xf numFmtId="0" fontId="0" fillId="0" borderId="0" xfId="0" applyFont="1" applyAlignment="1"/>
    <xf numFmtId="0" fontId="1" fillId="0" borderId="0" xfId="0" applyFont="1"/>
    <xf numFmtId="0" fontId="7" fillId="0" borderId="0" xfId="0" applyFont="1"/>
    <xf numFmtId="0" fontId="8" fillId="0" borderId="0" xfId="0" applyFont="1"/>
    <xf numFmtId="0" fontId="1" fillId="0" borderId="0" xfId="0" applyFont="1" applyAlignment="1">
      <alignment vertical="center"/>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10" fillId="2" borderId="5" xfId="0" applyFont="1" applyFill="1" applyBorder="1" applyAlignment="1">
      <alignment horizontal="left" vertical="center" wrapText="1"/>
    </xf>
    <xf numFmtId="0" fontId="10" fillId="2" borderId="5" xfId="0" applyFont="1" applyFill="1" applyBorder="1" applyAlignment="1">
      <alignment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165" fontId="10" fillId="2" borderId="5" xfId="0" applyNumberFormat="1" applyFont="1" applyFill="1" applyBorder="1" applyAlignment="1">
      <alignment vertical="center" wrapText="1"/>
    </xf>
    <xf numFmtId="165" fontId="10" fillId="2" borderId="6" xfId="0" applyNumberFormat="1" applyFont="1" applyFill="1" applyBorder="1" applyAlignment="1">
      <alignment vertical="center" wrapText="1"/>
    </xf>
    <xf numFmtId="0" fontId="10" fillId="0" borderId="4" xfId="0" applyFont="1" applyBorder="1" applyAlignment="1">
      <alignment horizontal="center" vertical="center" wrapText="1"/>
    </xf>
    <xf numFmtId="0" fontId="10" fillId="0" borderId="5" xfId="0" applyFont="1" applyBorder="1" applyAlignment="1">
      <alignment horizontal="left" vertical="center" wrapText="1"/>
    </xf>
    <xf numFmtId="0" fontId="11" fillId="0" borderId="4" xfId="0" applyFont="1" applyBorder="1" applyAlignment="1">
      <alignment horizontal="center" vertical="center" wrapText="1"/>
    </xf>
    <xf numFmtId="0" fontId="11" fillId="0" borderId="5" xfId="0" applyFont="1" applyBorder="1" applyAlignment="1">
      <alignment horizontal="left" vertical="center" wrapText="1"/>
    </xf>
    <xf numFmtId="0" fontId="11" fillId="2" borderId="5" xfId="0" applyFont="1" applyFill="1" applyBorder="1" applyAlignment="1">
      <alignment horizontal="left" vertical="center" wrapText="1"/>
    </xf>
    <xf numFmtId="0" fontId="11" fillId="2" borderId="4" xfId="0" applyFont="1" applyFill="1" applyBorder="1" applyAlignment="1">
      <alignment horizontal="center" vertical="center" wrapText="1"/>
    </xf>
    <xf numFmtId="165" fontId="1" fillId="3" borderId="29" xfId="0" applyNumberFormat="1" applyFont="1" applyFill="1" applyBorder="1" applyAlignment="1">
      <alignment vertical="center"/>
    </xf>
    <xf numFmtId="165" fontId="1" fillId="3" borderId="5" xfId="0" applyNumberFormat="1" applyFont="1" applyFill="1" applyBorder="1" applyAlignment="1">
      <alignment vertical="center"/>
    </xf>
    <xf numFmtId="165" fontId="1" fillId="3" borderId="6" xfId="0" applyNumberFormat="1" applyFont="1" applyFill="1" applyBorder="1" applyAlignment="1">
      <alignment vertical="center"/>
    </xf>
    <xf numFmtId="0" fontId="13" fillId="3" borderId="30" xfId="0" applyFont="1" applyFill="1" applyBorder="1" applyAlignment="1">
      <alignment horizontal="center" vertical="center" wrapText="1"/>
    </xf>
    <xf numFmtId="0" fontId="12" fillId="0" borderId="0" xfId="0" applyFont="1" applyAlignment="1">
      <alignment horizontal="center"/>
    </xf>
    <xf numFmtId="0" fontId="12" fillId="0" borderId="0" xfId="0" applyFont="1" applyAlignment="1">
      <alignment horizontal="center" vertical="center"/>
    </xf>
    <xf numFmtId="0" fontId="4" fillId="3" borderId="4" xfId="0" applyFont="1" applyFill="1" applyBorder="1" applyAlignment="1" applyProtection="1">
      <alignment horizontal="center" vertical="center"/>
    </xf>
    <xf numFmtId="0" fontId="4" fillId="3" borderId="5" xfId="0" applyFont="1" applyFill="1" applyBorder="1" applyAlignment="1" applyProtection="1">
      <alignment horizontal="center" vertical="center"/>
    </xf>
    <xf numFmtId="0" fontId="4" fillId="3" borderId="5"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164" fontId="5" fillId="0" borderId="4" xfId="0" applyNumberFormat="1" applyFont="1" applyBorder="1" applyAlignment="1" applyProtection="1">
      <alignment horizontal="left" vertical="center" wrapText="1"/>
    </xf>
    <xf numFmtId="0" fontId="4" fillId="0" borderId="5" xfId="0" applyFont="1" applyBorder="1" applyAlignment="1" applyProtection="1">
      <alignment horizontal="center" vertical="center"/>
    </xf>
    <xf numFmtId="165" fontId="5" fillId="5" borderId="5" xfId="0" applyNumberFormat="1" applyFont="1" applyFill="1" applyBorder="1" applyAlignment="1" applyProtection="1">
      <alignment horizontal="center" vertical="center" wrapText="1"/>
    </xf>
    <xf numFmtId="9" fontId="5" fillId="2" borderId="5" xfId="0" applyNumberFormat="1" applyFont="1" applyFill="1" applyBorder="1" applyAlignment="1" applyProtection="1">
      <alignment horizontal="center" vertical="center" wrapText="1"/>
    </xf>
    <xf numFmtId="165" fontId="1" fillId="0" borderId="5" xfId="0" applyNumberFormat="1" applyFont="1" applyBorder="1" applyAlignment="1" applyProtection="1">
      <alignment horizontal="center" vertical="center" wrapText="1"/>
    </xf>
    <xf numFmtId="165" fontId="1" fillId="0" borderId="6" xfId="0" applyNumberFormat="1" applyFont="1" applyBorder="1" applyAlignment="1" applyProtection="1">
      <alignment horizontal="center" vertical="center" wrapText="1"/>
    </xf>
    <xf numFmtId="165" fontId="5" fillId="0" borderId="5" xfId="0" applyNumberFormat="1" applyFont="1" applyBorder="1" applyAlignment="1" applyProtection="1">
      <alignment horizontal="center" vertical="center" wrapText="1"/>
    </xf>
    <xf numFmtId="165" fontId="2" fillId="0" borderId="10" xfId="0" applyNumberFormat="1" applyFont="1" applyBorder="1" applyAlignment="1" applyProtection="1">
      <alignment vertical="center"/>
    </xf>
    <xf numFmtId="165" fontId="2" fillId="0" borderId="11" xfId="0" applyNumberFormat="1" applyFont="1" applyBorder="1" applyAlignment="1" applyProtection="1">
      <alignment vertical="center"/>
    </xf>
    <xf numFmtId="0" fontId="1" fillId="0" borderId="0" xfId="0" applyFont="1" applyProtection="1"/>
    <xf numFmtId="165" fontId="5" fillId="4" borderId="5" xfId="0" applyNumberFormat="1" applyFont="1" applyFill="1" applyBorder="1" applyAlignment="1" applyProtection="1">
      <alignment horizontal="center" vertical="center" wrapText="1"/>
      <protection locked="0"/>
    </xf>
    <xf numFmtId="165" fontId="10" fillId="4" borderId="5" xfId="0" applyNumberFormat="1" applyFont="1" applyFill="1" applyBorder="1" applyAlignment="1" applyProtection="1">
      <alignment vertical="center" wrapText="1"/>
      <protection locked="0"/>
    </xf>
    <xf numFmtId="0" fontId="8" fillId="0" borderId="0" xfId="0" applyFont="1"/>
    <xf numFmtId="0" fontId="0" fillId="0" borderId="0" xfId="0" applyFont="1" applyAlignment="1"/>
    <xf numFmtId="0" fontId="2" fillId="2" borderId="1" xfId="0" applyFont="1" applyFill="1" applyBorder="1" applyAlignment="1" applyProtection="1">
      <alignment horizontal="center" vertical="center" wrapText="1"/>
    </xf>
    <xf numFmtId="0" fontId="3" fillId="0" borderId="2" xfId="0" applyFont="1" applyBorder="1" applyProtection="1"/>
    <xf numFmtId="0" fontId="3" fillId="0" borderId="3" xfId="0" applyFont="1" applyBorder="1" applyProtection="1"/>
    <xf numFmtId="0" fontId="2" fillId="3" borderId="7" xfId="0" applyFont="1" applyFill="1" applyBorder="1" applyAlignment="1" applyProtection="1">
      <alignment horizontal="center" vertical="center" wrapText="1"/>
    </xf>
    <xf numFmtId="0" fontId="3" fillId="0" borderId="8" xfId="0" applyFont="1" applyBorder="1" applyProtection="1"/>
    <xf numFmtId="0" fontId="3" fillId="0" borderId="9" xfId="0" applyFont="1" applyBorder="1" applyProtection="1"/>
    <xf numFmtId="0" fontId="6" fillId="0" borderId="12" xfId="0" applyFont="1" applyBorder="1" applyAlignment="1" applyProtection="1">
      <alignment horizontal="left" wrapText="1"/>
    </xf>
    <xf numFmtId="0" fontId="3" fillId="0" borderId="13" xfId="0" applyFont="1" applyBorder="1" applyProtection="1"/>
    <xf numFmtId="0" fontId="3" fillId="0" borderId="14" xfId="0" applyFont="1" applyBorder="1" applyProtection="1"/>
    <xf numFmtId="0" fontId="3" fillId="0" borderId="15" xfId="0" applyFont="1" applyBorder="1" applyProtection="1"/>
    <xf numFmtId="0" fontId="3" fillId="0" borderId="16" xfId="0" applyFont="1" applyBorder="1" applyProtection="1"/>
    <xf numFmtId="0" fontId="3" fillId="0" borderId="17" xfId="0" applyFont="1" applyBorder="1" applyProtection="1"/>
    <xf numFmtId="0" fontId="12" fillId="3" borderId="27" xfId="0" applyFont="1" applyFill="1" applyBorder="1" applyAlignment="1">
      <alignment horizontal="center" vertical="center"/>
    </xf>
    <xf numFmtId="0" fontId="3" fillId="0" borderId="28" xfId="0" applyFont="1" applyBorder="1"/>
    <xf numFmtId="0" fontId="3" fillId="0" borderId="29" xfId="0" applyFont="1" applyBorder="1"/>
    <xf numFmtId="0" fontId="14" fillId="0" borderId="31" xfId="0" applyFont="1" applyBorder="1" applyAlignment="1">
      <alignment horizontal="left" vertical="center" wrapText="1"/>
    </xf>
    <xf numFmtId="0" fontId="3" fillId="0" borderId="16" xfId="0" applyFont="1" applyBorder="1"/>
    <xf numFmtId="0" fontId="3" fillId="0" borderId="17" xfId="0" applyFont="1" applyBorder="1"/>
    <xf numFmtId="0" fontId="2"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10" fillId="2" borderId="18" xfId="0" applyFont="1" applyFill="1" applyBorder="1" applyAlignment="1">
      <alignment horizontal="center" vertical="center" wrapText="1"/>
    </xf>
    <xf numFmtId="0" fontId="3" fillId="0" borderId="21" xfId="0" applyFont="1" applyBorder="1"/>
    <xf numFmtId="0" fontId="3" fillId="0" borderId="24" xfId="0" applyFont="1" applyBorder="1"/>
    <xf numFmtId="0" fontId="10" fillId="2" borderId="19" xfId="0" applyFont="1" applyFill="1" applyBorder="1" applyAlignment="1">
      <alignment horizontal="left" vertical="center" wrapText="1"/>
    </xf>
    <xf numFmtId="0" fontId="3" fillId="0" borderId="22" xfId="0" applyFont="1" applyBorder="1"/>
    <xf numFmtId="0" fontId="3" fillId="0" borderId="25" xfId="0" applyFont="1" applyBorder="1"/>
    <xf numFmtId="165" fontId="10" fillId="4" borderId="19" xfId="0" applyNumberFormat="1" applyFont="1" applyFill="1" applyBorder="1" applyAlignment="1" applyProtection="1">
      <alignment horizontal="center" vertical="center" wrapText="1"/>
      <protection locked="0"/>
    </xf>
    <xf numFmtId="0" fontId="3" fillId="0" borderId="22" xfId="0" applyFont="1" applyBorder="1" applyProtection="1">
      <protection locked="0"/>
    </xf>
    <xf numFmtId="0" fontId="3" fillId="0" borderId="25" xfId="0" applyFont="1" applyBorder="1" applyProtection="1">
      <protection locked="0"/>
    </xf>
    <xf numFmtId="0" fontId="10" fillId="2" borderId="19" xfId="0" applyFont="1" applyFill="1" applyBorder="1" applyAlignment="1">
      <alignment horizontal="center" vertical="center" wrapText="1"/>
    </xf>
    <xf numFmtId="165" fontId="10" fillId="2" borderId="19" xfId="0" applyNumberFormat="1" applyFont="1" applyFill="1" applyBorder="1" applyAlignment="1">
      <alignment horizontal="center" vertical="center" wrapText="1"/>
    </xf>
    <xf numFmtId="165" fontId="10" fillId="2" borderId="20" xfId="0" applyNumberFormat="1" applyFont="1" applyFill="1" applyBorder="1" applyAlignment="1">
      <alignment horizontal="center" vertical="center" wrapText="1"/>
    </xf>
    <xf numFmtId="0" fontId="3" fillId="0" borderId="23" xfId="0" applyFont="1" applyBorder="1"/>
    <xf numFmtId="0" fontId="3" fillId="0" borderId="26"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12</xdr:col>
      <xdr:colOff>200025</xdr:colOff>
      <xdr:row>1</xdr:row>
      <xdr:rowOff>28575</xdr:rowOff>
    </xdr:from>
    <xdr:ext cx="885825" cy="800100"/>
    <xdr:pic>
      <xdr:nvPicPr>
        <xdr:cNvPr id="2" name="image1.png" descr="C:\Users\john.garcia\Desktop\2020-01-08.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104775</xdr:colOff>
      <xdr:row>1</xdr:row>
      <xdr:rowOff>57150</xdr:rowOff>
    </xdr:from>
    <xdr:ext cx="666750" cy="495300"/>
    <xdr:pic>
      <xdr:nvPicPr>
        <xdr:cNvPr id="3" name="image2.png" title="Imagen">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7</xdr:col>
      <xdr:colOff>609600</xdr:colOff>
      <xdr:row>1</xdr:row>
      <xdr:rowOff>152400</xdr:rowOff>
    </xdr:from>
    <xdr:ext cx="600075" cy="561975"/>
    <xdr:pic>
      <xdr:nvPicPr>
        <xdr:cNvPr id="2" name="image1.png" descr="C:\Users\john.garcia\Desktop\2020-01-08.png" title="Imagen">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104775</xdr:colOff>
      <xdr:row>1</xdr:row>
      <xdr:rowOff>95250</xdr:rowOff>
    </xdr:from>
    <xdr:ext cx="666750" cy="495300"/>
    <xdr:pic>
      <xdr:nvPicPr>
        <xdr:cNvPr id="3" name="image2.png" title="Imagen">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00"/>
  <sheetViews>
    <sheetView tabSelected="1" workbookViewId="0">
      <selection activeCell="B9" sqref="B9:M10"/>
    </sheetView>
  </sheetViews>
  <sheetFormatPr baseColWidth="10" defaultColWidth="14.42578125" defaultRowHeight="15" customHeight="1"/>
  <cols>
    <col min="1" max="1" width="3.5703125" customWidth="1"/>
    <col min="2" max="2" width="32.85546875" customWidth="1"/>
    <col min="3" max="3" width="9.42578125" customWidth="1"/>
    <col min="4" max="5" width="17.85546875" customWidth="1"/>
    <col min="6" max="6" width="24.42578125" customWidth="1"/>
    <col min="7" max="7" width="6.42578125" customWidth="1"/>
    <col min="8" max="8" width="12.140625" customWidth="1"/>
    <col min="9" max="9" width="13.5703125" customWidth="1"/>
    <col min="10" max="11" width="12.140625" customWidth="1"/>
    <col min="12" max="12" width="15.140625" customWidth="1"/>
    <col min="13" max="13" width="17.140625" customWidth="1"/>
    <col min="14" max="28" width="10.7109375" customWidth="1"/>
  </cols>
  <sheetData>
    <row r="1" spans="1:28">
      <c r="A1" s="1"/>
      <c r="B1" s="1"/>
      <c r="C1" s="1"/>
      <c r="D1" s="1"/>
      <c r="E1" s="1"/>
      <c r="F1" s="1"/>
      <c r="G1" s="1"/>
      <c r="H1" s="1"/>
      <c r="I1" s="1"/>
      <c r="J1" s="1"/>
      <c r="K1" s="1"/>
      <c r="L1" s="1"/>
      <c r="M1" s="1"/>
      <c r="N1" s="1"/>
      <c r="O1" s="1"/>
      <c r="P1" s="1"/>
      <c r="Q1" s="1"/>
      <c r="R1" s="1"/>
      <c r="S1" s="1"/>
      <c r="T1" s="1"/>
      <c r="U1" s="1"/>
      <c r="V1" s="1"/>
      <c r="W1" s="1"/>
      <c r="X1" s="1"/>
      <c r="Y1" s="1"/>
      <c r="Z1" s="1"/>
      <c r="AA1" s="1"/>
      <c r="AB1" s="1"/>
    </row>
    <row r="2" spans="1:28" ht="49.5" customHeight="1">
      <c r="A2" s="1"/>
      <c r="B2" s="44" t="s">
        <v>0</v>
      </c>
      <c r="C2" s="45"/>
      <c r="D2" s="45"/>
      <c r="E2" s="45"/>
      <c r="F2" s="45"/>
      <c r="G2" s="45"/>
      <c r="H2" s="45"/>
      <c r="I2" s="45"/>
      <c r="J2" s="45"/>
      <c r="K2" s="45"/>
      <c r="L2" s="45"/>
      <c r="M2" s="46"/>
      <c r="N2" s="1"/>
      <c r="O2" s="1"/>
      <c r="P2" s="1"/>
      <c r="Q2" s="1"/>
      <c r="R2" s="1"/>
      <c r="S2" s="1"/>
      <c r="T2" s="1"/>
      <c r="U2" s="1"/>
      <c r="V2" s="1"/>
      <c r="W2" s="1"/>
      <c r="X2" s="1"/>
      <c r="Y2" s="1"/>
      <c r="Z2" s="1"/>
      <c r="AA2" s="1"/>
      <c r="AB2" s="1"/>
    </row>
    <row r="3" spans="1:28" ht="41.25" customHeight="1">
      <c r="A3" s="1"/>
      <c r="B3" s="26" t="s">
        <v>1</v>
      </c>
      <c r="C3" s="27" t="s">
        <v>2</v>
      </c>
      <c r="D3" s="28" t="s">
        <v>3</v>
      </c>
      <c r="E3" s="28" t="s">
        <v>4</v>
      </c>
      <c r="F3" s="28" t="s">
        <v>5</v>
      </c>
      <c r="G3" s="27" t="s">
        <v>6</v>
      </c>
      <c r="H3" s="27" t="s">
        <v>7</v>
      </c>
      <c r="I3" s="27" t="s">
        <v>8</v>
      </c>
      <c r="J3" s="28" t="s">
        <v>9</v>
      </c>
      <c r="K3" s="27" t="s">
        <v>10</v>
      </c>
      <c r="L3" s="27" t="s">
        <v>11</v>
      </c>
      <c r="M3" s="29" t="s">
        <v>12</v>
      </c>
      <c r="N3" s="1"/>
      <c r="O3" s="1"/>
      <c r="P3" s="1"/>
      <c r="Q3" s="1"/>
      <c r="R3" s="1"/>
      <c r="S3" s="1"/>
      <c r="T3" s="1"/>
      <c r="U3" s="1"/>
      <c r="V3" s="1"/>
      <c r="W3" s="1"/>
      <c r="X3" s="1"/>
      <c r="Y3" s="1"/>
      <c r="Z3" s="1"/>
      <c r="AA3" s="1"/>
      <c r="AB3" s="1"/>
    </row>
    <row r="4" spans="1:28" ht="38.25">
      <c r="A4" s="1"/>
      <c r="B4" s="30" t="s">
        <v>13</v>
      </c>
      <c r="C4" s="31">
        <v>2</v>
      </c>
      <c r="D4" s="40">
        <v>3947546</v>
      </c>
      <c r="E4" s="40">
        <f>1167*2</f>
        <v>2334</v>
      </c>
      <c r="F4" s="32">
        <f t="shared" ref="F4:F6" si="0">(D4+E4)*C4</f>
        <v>7899760</v>
      </c>
      <c r="G4" s="33">
        <v>0.08</v>
      </c>
      <c r="H4" s="34">
        <f t="shared" ref="H4:H6" si="1">+F4*G4</f>
        <v>631980.80000000005</v>
      </c>
      <c r="I4" s="34">
        <f t="shared" ref="I4:I6" si="2">+F4+H4</f>
        <v>8531740.8000000007</v>
      </c>
      <c r="J4" s="34">
        <f t="shared" ref="J4:J6" si="3">+I4*10%</f>
        <v>853174.08000000007</v>
      </c>
      <c r="K4" s="34">
        <f t="shared" ref="K4:K6" si="4">+J4*19%</f>
        <v>162103.07520000002</v>
      </c>
      <c r="L4" s="34">
        <f t="shared" ref="L4:L6" si="5">I4+K4</f>
        <v>8693843.8752000015</v>
      </c>
      <c r="M4" s="35">
        <f t="shared" ref="M4:M6" si="6">+L4*4</f>
        <v>34775375.500800006</v>
      </c>
      <c r="N4" s="1"/>
      <c r="O4" s="1"/>
      <c r="P4" s="1"/>
      <c r="Q4" s="1"/>
      <c r="R4" s="1"/>
      <c r="S4" s="1"/>
      <c r="T4" s="1"/>
      <c r="U4" s="1"/>
      <c r="V4" s="1"/>
      <c r="W4" s="1"/>
      <c r="X4" s="1"/>
      <c r="Y4" s="1"/>
      <c r="Z4" s="1"/>
      <c r="AA4" s="1"/>
      <c r="AB4" s="1"/>
    </row>
    <row r="5" spans="1:28" ht="25.5">
      <c r="A5" s="1"/>
      <c r="B5" s="30" t="s">
        <v>14</v>
      </c>
      <c r="C5" s="31">
        <v>2</v>
      </c>
      <c r="D5" s="40">
        <v>13224315</v>
      </c>
      <c r="E5" s="40">
        <v>3500</v>
      </c>
      <c r="F5" s="32">
        <f t="shared" si="0"/>
        <v>26455630</v>
      </c>
      <c r="G5" s="33">
        <v>0.08</v>
      </c>
      <c r="H5" s="36">
        <f t="shared" si="1"/>
        <v>2116450.4</v>
      </c>
      <c r="I5" s="36">
        <f t="shared" si="2"/>
        <v>28572080.399999999</v>
      </c>
      <c r="J5" s="36">
        <f t="shared" si="3"/>
        <v>2857208.04</v>
      </c>
      <c r="K5" s="36">
        <f t="shared" si="4"/>
        <v>542869.52760000003</v>
      </c>
      <c r="L5" s="36">
        <f t="shared" si="5"/>
        <v>29114949.9276</v>
      </c>
      <c r="M5" s="35">
        <f t="shared" si="6"/>
        <v>116459799.7104</v>
      </c>
      <c r="N5" s="1"/>
      <c r="O5" s="1"/>
      <c r="P5" s="1"/>
      <c r="Q5" s="1"/>
      <c r="R5" s="1"/>
      <c r="S5" s="1"/>
      <c r="T5" s="1"/>
      <c r="U5" s="1"/>
      <c r="V5" s="1"/>
      <c r="W5" s="1"/>
      <c r="X5" s="1"/>
      <c r="Y5" s="1"/>
      <c r="Z5" s="1"/>
      <c r="AA5" s="1"/>
      <c r="AB5" s="1"/>
    </row>
    <row r="6" spans="1:28" ht="25.5">
      <c r="A6" s="1"/>
      <c r="B6" s="30" t="s">
        <v>15</v>
      </c>
      <c r="C6" s="31">
        <v>1</v>
      </c>
      <c r="D6" s="40">
        <v>13224315</v>
      </c>
      <c r="E6" s="40">
        <v>3500</v>
      </c>
      <c r="F6" s="32">
        <f t="shared" si="0"/>
        <v>13227815</v>
      </c>
      <c r="G6" s="33">
        <v>0.1</v>
      </c>
      <c r="H6" s="36">
        <f t="shared" si="1"/>
        <v>1322781.5</v>
      </c>
      <c r="I6" s="36">
        <f t="shared" si="2"/>
        <v>14550596.5</v>
      </c>
      <c r="J6" s="36">
        <f t="shared" si="3"/>
        <v>1455059.6500000001</v>
      </c>
      <c r="K6" s="36">
        <f t="shared" si="4"/>
        <v>276461.33350000001</v>
      </c>
      <c r="L6" s="36">
        <f t="shared" si="5"/>
        <v>14827057.8335</v>
      </c>
      <c r="M6" s="35">
        <f t="shared" si="6"/>
        <v>59308231.333999999</v>
      </c>
      <c r="N6" s="1"/>
      <c r="O6" s="1"/>
      <c r="P6" s="1"/>
      <c r="Q6" s="1"/>
      <c r="R6" s="1"/>
      <c r="S6" s="1"/>
      <c r="T6" s="1"/>
      <c r="U6" s="1"/>
      <c r="V6" s="1"/>
      <c r="W6" s="1"/>
      <c r="X6" s="1"/>
      <c r="Y6" s="1"/>
      <c r="Z6" s="1"/>
      <c r="AA6" s="1"/>
      <c r="AB6" s="1"/>
    </row>
    <row r="7" spans="1:28" ht="21.75" customHeight="1">
      <c r="A7" s="1"/>
      <c r="B7" s="47" t="s">
        <v>16</v>
      </c>
      <c r="C7" s="48"/>
      <c r="D7" s="48"/>
      <c r="E7" s="48"/>
      <c r="F7" s="48"/>
      <c r="G7" s="48"/>
      <c r="H7" s="48"/>
      <c r="I7" s="48"/>
      <c r="J7" s="48"/>
      <c r="K7" s="49"/>
      <c r="L7" s="37">
        <f t="shared" ref="L7:M7" si="7">SUM(L4:L6)</f>
        <v>52635851.636299998</v>
      </c>
      <c r="M7" s="38">
        <f t="shared" si="7"/>
        <v>210543406.54519999</v>
      </c>
      <c r="N7" s="1"/>
      <c r="O7" s="1"/>
      <c r="P7" s="1"/>
      <c r="Q7" s="1"/>
      <c r="R7" s="1"/>
      <c r="S7" s="1"/>
      <c r="T7" s="1"/>
      <c r="U7" s="1"/>
      <c r="V7" s="1"/>
      <c r="W7" s="1"/>
      <c r="X7" s="1"/>
      <c r="Y7" s="1"/>
      <c r="Z7" s="1"/>
      <c r="AA7" s="1"/>
      <c r="AB7" s="1"/>
    </row>
    <row r="8" spans="1:28">
      <c r="A8" s="1"/>
      <c r="B8" s="39"/>
      <c r="C8" s="39"/>
      <c r="D8" s="39"/>
      <c r="E8" s="39"/>
      <c r="F8" s="39"/>
      <c r="G8" s="39"/>
      <c r="H8" s="39"/>
      <c r="I8" s="39"/>
      <c r="J8" s="39"/>
      <c r="K8" s="39"/>
      <c r="L8" s="39"/>
      <c r="M8" s="39"/>
      <c r="N8" s="1"/>
      <c r="O8" s="1"/>
      <c r="P8" s="1"/>
      <c r="Q8" s="1"/>
      <c r="R8" s="1"/>
      <c r="S8" s="1"/>
      <c r="T8" s="1"/>
      <c r="U8" s="1"/>
      <c r="V8" s="1"/>
      <c r="W8" s="1"/>
      <c r="X8" s="1"/>
      <c r="Y8" s="1"/>
      <c r="Z8" s="1"/>
      <c r="AA8" s="1"/>
      <c r="AB8" s="1"/>
    </row>
    <row r="9" spans="1:28" ht="15" customHeight="1">
      <c r="A9" s="1"/>
      <c r="B9" s="50" t="s">
        <v>17</v>
      </c>
      <c r="C9" s="51"/>
      <c r="D9" s="51"/>
      <c r="E9" s="51"/>
      <c r="F9" s="51"/>
      <c r="G9" s="51"/>
      <c r="H9" s="51"/>
      <c r="I9" s="51"/>
      <c r="J9" s="51"/>
      <c r="K9" s="51"/>
      <c r="L9" s="51"/>
      <c r="M9" s="52"/>
      <c r="N9" s="1"/>
      <c r="O9" s="1"/>
      <c r="P9" s="1"/>
      <c r="Q9" s="1"/>
      <c r="R9" s="1"/>
      <c r="S9" s="1"/>
      <c r="T9" s="1"/>
      <c r="U9" s="1"/>
      <c r="V9" s="1"/>
      <c r="W9" s="1"/>
      <c r="X9" s="1"/>
      <c r="Y9" s="1"/>
      <c r="Z9" s="1"/>
      <c r="AA9" s="1"/>
      <c r="AB9" s="1"/>
    </row>
    <row r="10" spans="1:28" ht="15.75" customHeight="1">
      <c r="A10" s="1"/>
      <c r="B10" s="53"/>
      <c r="C10" s="54"/>
      <c r="D10" s="54"/>
      <c r="E10" s="54"/>
      <c r="F10" s="54"/>
      <c r="G10" s="54"/>
      <c r="H10" s="54"/>
      <c r="I10" s="54"/>
      <c r="J10" s="54"/>
      <c r="K10" s="54"/>
      <c r="L10" s="54"/>
      <c r="M10" s="55"/>
      <c r="N10" s="1"/>
      <c r="O10" s="1"/>
      <c r="P10" s="1"/>
      <c r="Q10" s="1"/>
      <c r="R10" s="1"/>
      <c r="S10" s="1"/>
      <c r="T10" s="1"/>
      <c r="U10" s="1"/>
      <c r="V10" s="1"/>
      <c r="W10" s="1"/>
      <c r="X10" s="1"/>
      <c r="Y10" s="1"/>
      <c r="Z10" s="1"/>
      <c r="AA10" s="1"/>
      <c r="AB10" s="1"/>
    </row>
    <row r="11" spans="1:28" ht="15.75" customHeight="1">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row>
    <row r="12" spans="1:28" ht="15.75" customHeight="1">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row>
    <row r="13" spans="1:28" ht="15.75" customHeight="1">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row>
    <row r="14" spans="1:28" ht="15.75" customHeight="1">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row>
    <row r="15" spans="1:28" ht="15.75" customHeight="1">
      <c r="A15" s="1"/>
      <c r="B15" s="2"/>
      <c r="C15" s="1"/>
      <c r="D15" s="1"/>
      <c r="E15" s="1"/>
      <c r="F15" s="1"/>
      <c r="G15" s="1"/>
      <c r="H15" s="1"/>
      <c r="I15" s="1"/>
      <c r="J15" s="1"/>
      <c r="K15" s="1"/>
      <c r="L15" s="1"/>
      <c r="M15" s="1"/>
      <c r="N15" s="1"/>
      <c r="O15" s="1"/>
      <c r="P15" s="1"/>
      <c r="Q15" s="1"/>
      <c r="R15" s="1"/>
      <c r="S15" s="1"/>
      <c r="T15" s="1"/>
      <c r="U15" s="1"/>
      <c r="V15" s="1"/>
      <c r="W15" s="1"/>
      <c r="X15" s="1"/>
      <c r="Y15" s="1"/>
      <c r="Z15" s="1"/>
      <c r="AA15" s="1"/>
      <c r="AB15" s="1"/>
    </row>
    <row r="16" spans="1:28" ht="15.75" customHeight="1">
      <c r="A16" s="1"/>
      <c r="B16" s="3"/>
      <c r="C16" s="1"/>
      <c r="D16" s="1"/>
      <c r="E16" s="1"/>
      <c r="F16" s="1"/>
      <c r="G16" s="1"/>
      <c r="H16" s="1"/>
      <c r="I16" s="1"/>
      <c r="J16" s="1"/>
      <c r="K16" s="1"/>
      <c r="L16" s="1"/>
      <c r="M16" s="1"/>
      <c r="N16" s="1"/>
      <c r="O16" s="1"/>
      <c r="P16" s="1"/>
      <c r="Q16" s="1"/>
      <c r="R16" s="1"/>
      <c r="S16" s="1"/>
      <c r="T16" s="1"/>
      <c r="U16" s="1"/>
      <c r="V16" s="1"/>
      <c r="W16" s="1"/>
      <c r="X16" s="1"/>
      <c r="Y16" s="1"/>
      <c r="Z16" s="1"/>
      <c r="AA16" s="1"/>
      <c r="AB16" s="1"/>
    </row>
    <row r="17" spans="1:28" ht="15.75" customHeight="1">
      <c r="A17" s="1"/>
      <c r="B17" s="42"/>
      <c r="C17" s="43"/>
      <c r="D17" s="43"/>
      <c r="E17" s="43"/>
      <c r="F17" s="1"/>
      <c r="G17" s="1"/>
      <c r="H17" s="1"/>
      <c r="I17" s="1"/>
      <c r="J17" s="1"/>
      <c r="K17" s="1"/>
      <c r="L17" s="1"/>
      <c r="M17" s="1"/>
      <c r="N17" s="1"/>
      <c r="O17" s="1"/>
      <c r="P17" s="1"/>
      <c r="Q17" s="1"/>
      <c r="R17" s="1"/>
      <c r="S17" s="1"/>
      <c r="T17" s="1"/>
      <c r="U17" s="1"/>
      <c r="V17" s="1"/>
      <c r="W17" s="1"/>
      <c r="X17" s="1"/>
      <c r="Y17" s="1"/>
      <c r="Z17" s="1"/>
      <c r="AA17" s="1"/>
      <c r="AB17" s="1"/>
    </row>
    <row r="18" spans="1:28" ht="15.75" customHeight="1">
      <c r="A18" s="1"/>
      <c r="B18" s="42"/>
      <c r="C18" s="43"/>
      <c r="D18" s="43"/>
      <c r="E18" s="43"/>
      <c r="F18" s="1"/>
      <c r="G18" s="1"/>
      <c r="H18" s="1"/>
      <c r="I18" s="1"/>
      <c r="J18" s="1"/>
      <c r="K18" s="1"/>
      <c r="L18" s="1"/>
      <c r="M18" s="1"/>
      <c r="N18" s="1"/>
      <c r="O18" s="1"/>
      <c r="P18" s="1"/>
      <c r="Q18" s="1"/>
      <c r="R18" s="1"/>
      <c r="S18" s="1"/>
      <c r="T18" s="1"/>
      <c r="U18" s="1"/>
      <c r="V18" s="1"/>
      <c r="W18" s="1"/>
      <c r="X18" s="1"/>
      <c r="Y18" s="1"/>
      <c r="Z18" s="1"/>
      <c r="AA18" s="1"/>
      <c r="AB18" s="1"/>
    </row>
    <row r="19" spans="1:28" ht="15.75" customHeight="1">
      <c r="A19" s="1"/>
      <c r="B19" s="42"/>
      <c r="C19" s="43"/>
      <c r="D19" s="43"/>
      <c r="E19" s="43"/>
      <c r="F19" s="1"/>
      <c r="G19" s="1"/>
      <c r="H19" s="1"/>
      <c r="I19" s="1"/>
      <c r="J19" s="1"/>
      <c r="K19" s="1"/>
      <c r="L19" s="1"/>
      <c r="M19" s="1"/>
      <c r="N19" s="1"/>
      <c r="O19" s="1"/>
      <c r="P19" s="1"/>
      <c r="Q19" s="1"/>
      <c r="R19" s="1"/>
      <c r="S19" s="1"/>
      <c r="T19" s="1"/>
      <c r="U19" s="1"/>
      <c r="V19" s="1"/>
      <c r="W19" s="1"/>
      <c r="X19" s="1"/>
      <c r="Y19" s="1"/>
      <c r="Z19" s="1"/>
      <c r="AA19" s="1"/>
      <c r="AB19" s="1"/>
    </row>
    <row r="20" spans="1:28" ht="15.75" customHeight="1">
      <c r="A20" s="1"/>
      <c r="B20" s="3"/>
      <c r="C20" s="1"/>
      <c r="D20" s="1"/>
      <c r="E20" s="1"/>
      <c r="F20" s="1"/>
      <c r="G20" s="1"/>
      <c r="H20" s="1"/>
      <c r="I20" s="1"/>
      <c r="J20" s="1"/>
      <c r="K20" s="1"/>
      <c r="L20" s="1"/>
      <c r="M20" s="1"/>
      <c r="N20" s="1"/>
      <c r="O20" s="1"/>
      <c r="P20" s="1"/>
      <c r="Q20" s="1"/>
      <c r="R20" s="1"/>
      <c r="S20" s="1"/>
      <c r="T20" s="1"/>
      <c r="U20" s="1"/>
      <c r="V20" s="1"/>
      <c r="W20" s="1"/>
      <c r="X20" s="1"/>
      <c r="Y20" s="1"/>
      <c r="Z20" s="1"/>
      <c r="AA20" s="1"/>
      <c r="AB20" s="1"/>
    </row>
    <row r="21" spans="1:28" ht="15.75" customHeight="1">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row>
    <row r="22" spans="1:28" ht="15.75" customHeight="1">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row>
    <row r="23" spans="1:28" ht="15.75" customHeight="1">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row>
    <row r="24" spans="1:28" ht="15.75" customHeight="1">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row>
    <row r="25" spans="1:28" ht="15.75" customHeight="1">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spans="1:28" ht="15.75" customHeight="1">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spans="1:28" ht="15.75" customHeight="1">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row>
    <row r="28" spans="1:28" ht="15.75"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row>
    <row r="29" spans="1:28" ht="15.75"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row>
    <row r="30" spans="1:28" ht="15.75"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spans="1:28" ht="15.75"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spans="1:28" ht="15.75" customHeight="1">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spans="1:28" ht="15.75" customHeight="1">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spans="1:28" ht="15.75" customHeight="1">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spans="1:28" ht="15.7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spans="1:28" ht="15.7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spans="1:28" ht="15.7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spans="1:28"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spans="1:28"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spans="1:28"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spans="1:28"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spans="1:28"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spans="1:28"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spans="1:28"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spans="1:28"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spans="1:28"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spans="1:28"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spans="1:28"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spans="1:28"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spans="1:28"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spans="1:28"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spans="1:28"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spans="1:28"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spans="1:28"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spans="1:28"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spans="1:28"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spans="1:28"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spans="1:2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spans="1:28"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spans="1:28"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spans="1:28"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spans="1:28"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spans="1:28"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spans="1:28"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spans="1:28"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spans="1:28"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spans="1:28"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spans="1:2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spans="1:28"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spans="1:28"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spans="1:28"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spans="1:28"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spans="1:28"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spans="1:28"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spans="1:28"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spans="1:28"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spans="1:28"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spans="1:2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spans="1:28"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spans="1:28"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spans="1:28"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spans="1:28"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spans="1:28"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spans="1:28"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spans="1:28"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spans="1:2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spans="1:28"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spans="1:28"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spans="1:28"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spans="1:28"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spans="1:28"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spans="1:28"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spans="1:28"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spans="1:28"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spans="1:28"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spans="1:2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spans="1:28"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spans="1:28"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75" customHeight="1"/>
    <row r="222" spans="1:28" ht="15.75" customHeight="1"/>
    <row r="223" spans="1:28" ht="15.75" customHeight="1"/>
    <row r="224" spans="1:28"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sheetProtection algorithmName="SHA-512" hashValue="fx7EmKltLen28hg25COREznjWwmetzBXbk9mZnrnsBllch/d6PvJPw5BC9HwtbJhIcKNz2yQ2I0+nyoClrrr8Q==" saltValue="Uhn72KMqfMSNlHFWqF0YsQ==" spinCount="100000" sheet="1" objects="1" scenarios="1"/>
  <mergeCells count="6">
    <mergeCell ref="B19:E19"/>
    <mergeCell ref="B2:M2"/>
    <mergeCell ref="B7:K7"/>
    <mergeCell ref="B9:M10"/>
    <mergeCell ref="B17:E17"/>
    <mergeCell ref="B18:E18"/>
  </mergeCells>
  <pageMargins left="0.7" right="0.7" top="0.75" bottom="0.75" header="0" footer="0"/>
  <pageSetup paperSize="9" scale="56"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1000"/>
  <sheetViews>
    <sheetView topLeftCell="A13" workbookViewId="0">
      <selection activeCell="E19" sqref="E19"/>
    </sheetView>
  </sheetViews>
  <sheetFormatPr baseColWidth="10" defaultColWidth="14.42578125" defaultRowHeight="15" customHeight="1"/>
  <cols>
    <col min="1" max="1" width="2.7109375" customWidth="1"/>
    <col min="2" max="2" width="5.7109375" customWidth="1"/>
    <col min="3" max="3" width="12.5703125" customWidth="1"/>
    <col min="4" max="4" width="66.7109375" customWidth="1"/>
    <col min="5" max="7" width="17.28515625" customWidth="1"/>
    <col min="8" max="8" width="18.5703125" customWidth="1"/>
    <col min="9" max="28" width="10.7109375" customWidth="1"/>
  </cols>
  <sheetData>
    <row r="1" spans="1:28">
      <c r="A1" s="1"/>
      <c r="B1" s="1"/>
      <c r="C1" s="1"/>
      <c r="D1" s="1"/>
      <c r="E1" s="4"/>
      <c r="F1" s="1"/>
      <c r="G1" s="1"/>
      <c r="H1" s="1"/>
      <c r="I1" s="1"/>
      <c r="J1" s="1"/>
      <c r="K1" s="1"/>
      <c r="L1" s="1"/>
      <c r="M1" s="1"/>
      <c r="N1" s="1"/>
      <c r="O1" s="1"/>
      <c r="P1" s="1"/>
      <c r="Q1" s="1"/>
      <c r="R1" s="1"/>
      <c r="S1" s="1"/>
      <c r="T1" s="1"/>
      <c r="U1" s="1"/>
      <c r="V1" s="1"/>
      <c r="W1" s="1"/>
      <c r="X1" s="1"/>
      <c r="Y1" s="1"/>
      <c r="Z1" s="1"/>
      <c r="AA1" s="1"/>
      <c r="AB1" s="1"/>
    </row>
    <row r="2" spans="1:28" ht="56.25" customHeight="1">
      <c r="A2" s="1"/>
      <c r="B2" s="62" t="s">
        <v>18</v>
      </c>
      <c r="C2" s="63"/>
      <c r="D2" s="63"/>
      <c r="E2" s="63"/>
      <c r="F2" s="63"/>
      <c r="G2" s="63"/>
      <c r="H2" s="64"/>
      <c r="I2" s="1"/>
      <c r="J2" s="1"/>
      <c r="K2" s="1"/>
      <c r="L2" s="1"/>
      <c r="M2" s="1"/>
      <c r="N2" s="1"/>
      <c r="O2" s="1"/>
      <c r="P2" s="1"/>
      <c r="Q2" s="1"/>
      <c r="R2" s="1"/>
      <c r="S2" s="1"/>
      <c r="T2" s="1"/>
      <c r="U2" s="1"/>
      <c r="V2" s="1"/>
      <c r="W2" s="1"/>
      <c r="X2" s="1"/>
      <c r="Y2" s="1"/>
      <c r="Z2" s="1"/>
      <c r="AA2" s="1"/>
      <c r="AB2" s="1"/>
    </row>
    <row r="3" spans="1:28" ht="60" customHeight="1">
      <c r="A3" s="1"/>
      <c r="B3" s="5" t="s">
        <v>19</v>
      </c>
      <c r="C3" s="6" t="s">
        <v>20</v>
      </c>
      <c r="D3" s="6" t="s">
        <v>21</v>
      </c>
      <c r="E3" s="6" t="s">
        <v>22</v>
      </c>
      <c r="F3" s="6" t="s">
        <v>23</v>
      </c>
      <c r="G3" s="6" t="s">
        <v>24</v>
      </c>
      <c r="H3" s="7" t="s">
        <v>25</v>
      </c>
      <c r="I3" s="1"/>
      <c r="J3" s="1"/>
      <c r="K3" s="1"/>
      <c r="L3" s="1"/>
      <c r="M3" s="1"/>
      <c r="N3" s="1"/>
      <c r="O3" s="1"/>
      <c r="P3" s="1"/>
      <c r="Q3" s="1"/>
      <c r="R3" s="1"/>
      <c r="S3" s="1"/>
      <c r="T3" s="1"/>
      <c r="U3" s="1"/>
      <c r="V3" s="1"/>
      <c r="W3" s="1"/>
      <c r="X3" s="1"/>
      <c r="Y3" s="1"/>
      <c r="Z3" s="1"/>
      <c r="AA3" s="1"/>
      <c r="AB3" s="1"/>
    </row>
    <row r="4" spans="1:28" ht="51" customHeight="1">
      <c r="A4" s="1"/>
      <c r="B4" s="65">
        <v>1</v>
      </c>
      <c r="C4" s="68" t="s">
        <v>26</v>
      </c>
      <c r="D4" s="8" t="s">
        <v>27</v>
      </c>
      <c r="E4" s="71">
        <v>357142</v>
      </c>
      <c r="F4" s="74">
        <v>3</v>
      </c>
      <c r="G4" s="75">
        <f>E4*F4</f>
        <v>1071426</v>
      </c>
      <c r="H4" s="76">
        <f>G4*28</f>
        <v>29999928</v>
      </c>
      <c r="I4" s="1"/>
      <c r="J4" s="1"/>
      <c r="K4" s="1"/>
      <c r="L4" s="1"/>
      <c r="M4" s="1"/>
      <c r="N4" s="1"/>
      <c r="O4" s="1"/>
      <c r="P4" s="1"/>
      <c r="Q4" s="1"/>
      <c r="R4" s="1"/>
      <c r="S4" s="1"/>
      <c r="T4" s="1"/>
      <c r="U4" s="1"/>
      <c r="V4" s="1"/>
      <c r="W4" s="1"/>
      <c r="X4" s="1"/>
      <c r="Y4" s="1"/>
      <c r="Z4" s="1"/>
      <c r="AA4" s="1"/>
      <c r="AB4" s="1"/>
    </row>
    <row r="5" spans="1:28">
      <c r="A5" s="1"/>
      <c r="B5" s="66"/>
      <c r="C5" s="69"/>
      <c r="D5" s="9" t="s">
        <v>28</v>
      </c>
      <c r="E5" s="72"/>
      <c r="F5" s="69"/>
      <c r="G5" s="69"/>
      <c r="H5" s="77"/>
      <c r="I5" s="1"/>
      <c r="J5" s="1"/>
      <c r="K5" s="1"/>
      <c r="L5" s="1"/>
      <c r="M5" s="1"/>
      <c r="N5" s="1"/>
      <c r="O5" s="1"/>
      <c r="P5" s="1"/>
      <c r="Q5" s="1"/>
      <c r="R5" s="1"/>
      <c r="S5" s="1"/>
      <c r="T5" s="1"/>
      <c r="U5" s="1"/>
      <c r="V5" s="1"/>
      <c r="W5" s="1"/>
      <c r="X5" s="1"/>
      <c r="Y5" s="1"/>
      <c r="Z5" s="1"/>
      <c r="AA5" s="1"/>
      <c r="AB5" s="1"/>
    </row>
    <row r="6" spans="1:28">
      <c r="A6" s="1"/>
      <c r="B6" s="66"/>
      <c r="C6" s="69"/>
      <c r="D6" s="9" t="s">
        <v>29</v>
      </c>
      <c r="E6" s="72"/>
      <c r="F6" s="69"/>
      <c r="G6" s="69"/>
      <c r="H6" s="77"/>
      <c r="I6" s="1"/>
      <c r="J6" s="1"/>
      <c r="K6" s="1"/>
      <c r="L6" s="1"/>
      <c r="M6" s="1"/>
      <c r="N6" s="1"/>
      <c r="O6" s="1"/>
      <c r="P6" s="1"/>
      <c r="Q6" s="1"/>
      <c r="R6" s="1"/>
      <c r="S6" s="1"/>
      <c r="T6" s="1"/>
      <c r="U6" s="1"/>
      <c r="V6" s="1"/>
      <c r="W6" s="1"/>
      <c r="X6" s="1"/>
      <c r="Y6" s="1"/>
      <c r="Z6" s="1"/>
      <c r="AA6" s="1"/>
      <c r="AB6" s="1"/>
    </row>
    <row r="7" spans="1:28">
      <c r="A7" s="1"/>
      <c r="B7" s="66"/>
      <c r="C7" s="69"/>
      <c r="D7" s="9" t="s">
        <v>30</v>
      </c>
      <c r="E7" s="72"/>
      <c r="F7" s="69"/>
      <c r="G7" s="69"/>
      <c r="H7" s="77"/>
      <c r="I7" s="1"/>
      <c r="J7" s="1"/>
      <c r="K7" s="1"/>
      <c r="L7" s="1"/>
      <c r="M7" s="1"/>
      <c r="N7" s="1"/>
      <c r="O7" s="1"/>
      <c r="P7" s="1"/>
      <c r="Q7" s="1"/>
      <c r="R7" s="1"/>
      <c r="S7" s="1"/>
      <c r="T7" s="1"/>
      <c r="U7" s="1"/>
      <c r="V7" s="1"/>
      <c r="W7" s="1"/>
      <c r="X7" s="1"/>
      <c r="Y7" s="1"/>
      <c r="Z7" s="1"/>
      <c r="AA7" s="1"/>
      <c r="AB7" s="1"/>
    </row>
    <row r="8" spans="1:28">
      <c r="A8" s="1"/>
      <c r="B8" s="66"/>
      <c r="C8" s="69"/>
      <c r="D8" s="9" t="s">
        <v>31</v>
      </c>
      <c r="E8" s="72"/>
      <c r="F8" s="69"/>
      <c r="G8" s="69"/>
      <c r="H8" s="77"/>
      <c r="I8" s="1"/>
      <c r="J8" s="1"/>
      <c r="K8" s="1"/>
      <c r="L8" s="1"/>
      <c r="M8" s="1"/>
      <c r="N8" s="1"/>
      <c r="O8" s="1"/>
      <c r="P8" s="1"/>
      <c r="Q8" s="1"/>
      <c r="R8" s="1"/>
      <c r="S8" s="1"/>
      <c r="T8" s="1"/>
      <c r="U8" s="1"/>
      <c r="V8" s="1"/>
      <c r="W8" s="1"/>
      <c r="X8" s="1"/>
      <c r="Y8" s="1"/>
      <c r="Z8" s="1"/>
      <c r="AA8" s="1"/>
      <c r="AB8" s="1"/>
    </row>
    <row r="9" spans="1:28">
      <c r="A9" s="1"/>
      <c r="B9" s="67"/>
      <c r="C9" s="70"/>
      <c r="D9" s="9" t="s">
        <v>32</v>
      </c>
      <c r="E9" s="73"/>
      <c r="F9" s="70"/>
      <c r="G9" s="70"/>
      <c r="H9" s="78"/>
      <c r="I9" s="1"/>
      <c r="J9" s="1"/>
      <c r="K9" s="1"/>
      <c r="L9" s="1"/>
      <c r="M9" s="1"/>
      <c r="N9" s="1"/>
      <c r="O9" s="1"/>
      <c r="P9" s="1"/>
      <c r="Q9" s="1"/>
      <c r="R9" s="1"/>
      <c r="S9" s="1"/>
      <c r="T9" s="1"/>
      <c r="U9" s="1"/>
      <c r="V9" s="1"/>
      <c r="W9" s="1"/>
      <c r="X9" s="1"/>
      <c r="Y9" s="1"/>
      <c r="Z9" s="1"/>
      <c r="AA9" s="1"/>
      <c r="AB9" s="1"/>
    </row>
    <row r="10" spans="1:28" ht="57" customHeight="1">
      <c r="A10" s="1"/>
      <c r="B10" s="10">
        <v>2</v>
      </c>
      <c r="C10" s="8" t="s">
        <v>33</v>
      </c>
      <c r="D10" s="8" t="s">
        <v>34</v>
      </c>
      <c r="E10" s="41">
        <v>84652</v>
      </c>
      <c r="F10" s="11">
        <v>2</v>
      </c>
      <c r="G10" s="12">
        <f t="shared" ref="G10:G19" si="0">E10*F10</f>
        <v>169304</v>
      </c>
      <c r="H10" s="13">
        <f t="shared" ref="H10:H19" si="1">G10*28</f>
        <v>4740512</v>
      </c>
      <c r="I10" s="1"/>
      <c r="J10" s="1"/>
      <c r="K10" s="1"/>
      <c r="L10" s="1"/>
      <c r="M10" s="1"/>
      <c r="N10" s="1"/>
      <c r="O10" s="1"/>
      <c r="P10" s="1"/>
      <c r="Q10" s="1"/>
      <c r="R10" s="1"/>
      <c r="S10" s="1"/>
      <c r="T10" s="1"/>
      <c r="U10" s="1"/>
      <c r="V10" s="1"/>
      <c r="W10" s="1"/>
      <c r="X10" s="1"/>
      <c r="Y10" s="1"/>
      <c r="Z10" s="1"/>
      <c r="AA10" s="1"/>
      <c r="AB10" s="1"/>
    </row>
    <row r="11" spans="1:28" ht="45.75" customHeight="1">
      <c r="A11" s="1"/>
      <c r="B11" s="10">
        <v>3</v>
      </c>
      <c r="C11" s="8" t="s">
        <v>35</v>
      </c>
      <c r="D11" s="8" t="s">
        <v>36</v>
      </c>
      <c r="E11" s="41">
        <v>72582</v>
      </c>
      <c r="F11" s="11">
        <v>2</v>
      </c>
      <c r="G11" s="12">
        <f t="shared" si="0"/>
        <v>145164</v>
      </c>
      <c r="H11" s="13">
        <f t="shared" si="1"/>
        <v>4064592</v>
      </c>
      <c r="I11" s="1"/>
      <c r="J11" s="1"/>
      <c r="K11" s="1"/>
      <c r="L11" s="1"/>
      <c r="M11" s="1"/>
      <c r="N11" s="1"/>
      <c r="O11" s="1"/>
      <c r="P11" s="1"/>
      <c r="Q11" s="1"/>
      <c r="R11" s="1"/>
      <c r="S11" s="1"/>
      <c r="T11" s="1"/>
      <c r="U11" s="1"/>
      <c r="V11" s="1"/>
      <c r="W11" s="1"/>
      <c r="X11" s="1"/>
      <c r="Y11" s="1"/>
      <c r="Z11" s="1"/>
      <c r="AA11" s="1"/>
      <c r="AB11" s="1"/>
    </row>
    <row r="12" spans="1:28" ht="60" customHeight="1">
      <c r="A12" s="1"/>
      <c r="B12" s="14">
        <v>4</v>
      </c>
      <c r="C12" s="15" t="s">
        <v>37</v>
      </c>
      <c r="D12" s="15" t="s">
        <v>38</v>
      </c>
      <c r="E12" s="41">
        <v>30357</v>
      </c>
      <c r="F12" s="11">
        <v>53</v>
      </c>
      <c r="G12" s="12">
        <f t="shared" si="0"/>
        <v>1608921</v>
      </c>
      <c r="H12" s="13">
        <f t="shared" si="1"/>
        <v>45049788</v>
      </c>
      <c r="I12" s="1"/>
      <c r="J12" s="1"/>
      <c r="K12" s="1"/>
      <c r="L12" s="1"/>
      <c r="M12" s="1"/>
      <c r="N12" s="1"/>
      <c r="O12" s="1"/>
      <c r="P12" s="1"/>
      <c r="Q12" s="1"/>
      <c r="R12" s="1"/>
      <c r="S12" s="1"/>
      <c r="T12" s="1"/>
      <c r="U12" s="1"/>
      <c r="V12" s="1"/>
      <c r="W12" s="1"/>
      <c r="X12" s="1"/>
      <c r="Y12" s="1"/>
      <c r="Z12" s="1"/>
      <c r="AA12" s="1"/>
      <c r="AB12" s="1"/>
    </row>
    <row r="13" spans="1:28" ht="61.5" customHeight="1">
      <c r="A13" s="1"/>
      <c r="B13" s="16">
        <v>5</v>
      </c>
      <c r="C13" s="17" t="s">
        <v>39</v>
      </c>
      <c r="D13" s="17" t="s">
        <v>40</v>
      </c>
      <c r="E13" s="41">
        <v>12500</v>
      </c>
      <c r="F13" s="11">
        <v>30</v>
      </c>
      <c r="G13" s="12">
        <f t="shared" si="0"/>
        <v>375000</v>
      </c>
      <c r="H13" s="13">
        <f t="shared" si="1"/>
        <v>10500000</v>
      </c>
      <c r="I13" s="1"/>
      <c r="J13" s="1"/>
      <c r="K13" s="1"/>
      <c r="L13" s="1"/>
      <c r="M13" s="1"/>
      <c r="N13" s="1"/>
      <c r="O13" s="1"/>
      <c r="P13" s="1"/>
      <c r="Q13" s="1"/>
      <c r="R13" s="1"/>
      <c r="S13" s="1"/>
      <c r="T13" s="1"/>
      <c r="U13" s="1"/>
      <c r="V13" s="1"/>
      <c r="W13" s="1"/>
      <c r="X13" s="1"/>
      <c r="Y13" s="1"/>
      <c r="Z13" s="1"/>
      <c r="AA13" s="1"/>
      <c r="AB13" s="1"/>
    </row>
    <row r="14" spans="1:28" ht="110.25" customHeight="1">
      <c r="A14" s="1"/>
      <c r="B14" s="10">
        <v>6</v>
      </c>
      <c r="C14" s="8" t="s">
        <v>41</v>
      </c>
      <c r="D14" s="8" t="s">
        <v>42</v>
      </c>
      <c r="E14" s="41">
        <v>350000</v>
      </c>
      <c r="F14" s="11">
        <v>1</v>
      </c>
      <c r="G14" s="12">
        <f t="shared" si="0"/>
        <v>350000</v>
      </c>
      <c r="H14" s="13">
        <f t="shared" si="1"/>
        <v>9800000</v>
      </c>
      <c r="I14" s="1"/>
      <c r="J14" s="1"/>
      <c r="K14" s="1"/>
      <c r="L14" s="1"/>
      <c r="M14" s="1"/>
      <c r="N14" s="1"/>
      <c r="O14" s="1"/>
      <c r="P14" s="1"/>
      <c r="Q14" s="1"/>
      <c r="R14" s="1"/>
      <c r="S14" s="1"/>
      <c r="T14" s="1"/>
      <c r="U14" s="1"/>
      <c r="V14" s="1"/>
      <c r="W14" s="1"/>
      <c r="X14" s="1"/>
      <c r="Y14" s="1"/>
      <c r="Z14" s="1"/>
      <c r="AA14" s="1"/>
      <c r="AB14" s="1"/>
    </row>
    <row r="15" spans="1:28" ht="96" customHeight="1">
      <c r="A15" s="1"/>
      <c r="B15" s="14">
        <v>7</v>
      </c>
      <c r="C15" s="15" t="s">
        <v>43</v>
      </c>
      <c r="D15" s="15" t="s">
        <v>44</v>
      </c>
      <c r="E15" s="41">
        <v>96000</v>
      </c>
      <c r="F15" s="11">
        <v>1</v>
      </c>
      <c r="G15" s="12">
        <f t="shared" si="0"/>
        <v>96000</v>
      </c>
      <c r="H15" s="13">
        <f t="shared" si="1"/>
        <v>2688000</v>
      </c>
      <c r="I15" s="1"/>
      <c r="J15" s="1"/>
      <c r="K15" s="1"/>
      <c r="L15" s="1"/>
      <c r="M15" s="1"/>
      <c r="N15" s="1"/>
      <c r="O15" s="1"/>
      <c r="P15" s="1"/>
      <c r="Q15" s="1"/>
      <c r="R15" s="1"/>
      <c r="S15" s="1"/>
      <c r="T15" s="1"/>
      <c r="U15" s="1"/>
      <c r="V15" s="1"/>
      <c r="W15" s="1"/>
      <c r="X15" s="1"/>
      <c r="Y15" s="1"/>
      <c r="Z15" s="1"/>
      <c r="AA15" s="1"/>
      <c r="AB15" s="1"/>
    </row>
    <row r="16" spans="1:28" ht="29.25" customHeight="1">
      <c r="A16" s="1"/>
      <c r="B16" s="10">
        <v>8</v>
      </c>
      <c r="C16" s="8" t="s">
        <v>45</v>
      </c>
      <c r="D16" s="8" t="s">
        <v>46</v>
      </c>
      <c r="E16" s="41">
        <v>535</v>
      </c>
      <c r="F16" s="11">
        <v>100</v>
      </c>
      <c r="G16" s="12">
        <f t="shared" si="0"/>
        <v>53500</v>
      </c>
      <c r="H16" s="13">
        <f t="shared" si="1"/>
        <v>1498000</v>
      </c>
      <c r="I16" s="1"/>
      <c r="J16" s="1"/>
      <c r="K16" s="1"/>
      <c r="L16" s="1"/>
      <c r="M16" s="1"/>
      <c r="N16" s="1"/>
      <c r="O16" s="1"/>
      <c r="P16" s="1"/>
      <c r="Q16" s="1"/>
      <c r="R16" s="1"/>
      <c r="S16" s="1"/>
      <c r="T16" s="1"/>
      <c r="U16" s="1"/>
      <c r="V16" s="1"/>
      <c r="W16" s="1"/>
      <c r="X16" s="1"/>
      <c r="Y16" s="1"/>
      <c r="Z16" s="1"/>
      <c r="AA16" s="1"/>
      <c r="AB16" s="1"/>
    </row>
    <row r="17" spans="1:28" ht="33.75" customHeight="1">
      <c r="A17" s="1"/>
      <c r="B17" s="16">
        <v>9</v>
      </c>
      <c r="C17" s="18" t="s">
        <v>47</v>
      </c>
      <c r="D17" s="18" t="s">
        <v>48</v>
      </c>
      <c r="E17" s="41">
        <v>69642</v>
      </c>
      <c r="F17" s="11">
        <v>10</v>
      </c>
      <c r="G17" s="12">
        <f t="shared" si="0"/>
        <v>696420</v>
      </c>
      <c r="H17" s="13">
        <f t="shared" si="1"/>
        <v>19499760</v>
      </c>
      <c r="I17" s="1"/>
      <c r="J17" s="1"/>
      <c r="K17" s="1"/>
      <c r="L17" s="1"/>
      <c r="M17" s="1"/>
      <c r="N17" s="1"/>
      <c r="O17" s="1"/>
      <c r="P17" s="1"/>
      <c r="Q17" s="1"/>
      <c r="R17" s="1"/>
      <c r="S17" s="1"/>
      <c r="T17" s="1"/>
      <c r="U17" s="1"/>
      <c r="V17" s="1"/>
      <c r="W17" s="1"/>
      <c r="X17" s="1"/>
      <c r="Y17" s="1"/>
      <c r="Z17" s="1"/>
      <c r="AA17" s="1"/>
      <c r="AB17" s="1"/>
    </row>
    <row r="18" spans="1:28" ht="30.75" customHeight="1">
      <c r="A18" s="1"/>
      <c r="B18" s="19">
        <v>10</v>
      </c>
      <c r="C18" s="18" t="s">
        <v>47</v>
      </c>
      <c r="D18" s="18" t="s">
        <v>49</v>
      </c>
      <c r="E18" s="41">
        <v>54642</v>
      </c>
      <c r="F18" s="11">
        <v>4</v>
      </c>
      <c r="G18" s="12">
        <f t="shared" si="0"/>
        <v>218568</v>
      </c>
      <c r="H18" s="13">
        <f t="shared" si="1"/>
        <v>6119904</v>
      </c>
      <c r="I18" s="1"/>
      <c r="J18" s="1"/>
      <c r="K18" s="1"/>
      <c r="L18" s="1"/>
      <c r="M18" s="1"/>
      <c r="N18" s="1"/>
      <c r="O18" s="1"/>
      <c r="P18" s="1"/>
      <c r="Q18" s="1"/>
      <c r="R18" s="1"/>
      <c r="S18" s="1"/>
      <c r="T18" s="1"/>
      <c r="U18" s="1"/>
      <c r="V18" s="1"/>
      <c r="W18" s="1"/>
      <c r="X18" s="1"/>
      <c r="Y18" s="1"/>
      <c r="Z18" s="1"/>
      <c r="AA18" s="1"/>
      <c r="AB18" s="1"/>
    </row>
    <row r="19" spans="1:28" ht="31.5" customHeight="1">
      <c r="A19" s="1"/>
      <c r="B19" s="19">
        <v>11</v>
      </c>
      <c r="C19" s="18" t="s">
        <v>47</v>
      </c>
      <c r="D19" s="18" t="s">
        <v>50</v>
      </c>
      <c r="E19" s="41">
        <v>765000</v>
      </c>
      <c r="F19" s="11">
        <v>2</v>
      </c>
      <c r="G19" s="12">
        <f t="shared" si="0"/>
        <v>1530000</v>
      </c>
      <c r="H19" s="13">
        <f t="shared" si="1"/>
        <v>42840000</v>
      </c>
      <c r="I19" s="1"/>
      <c r="J19" s="1"/>
      <c r="K19" s="1"/>
      <c r="L19" s="1"/>
      <c r="M19" s="1"/>
      <c r="N19" s="1"/>
      <c r="O19" s="1"/>
      <c r="P19" s="1"/>
      <c r="Q19" s="1"/>
      <c r="R19" s="1"/>
      <c r="S19" s="1"/>
      <c r="T19" s="1"/>
      <c r="U19" s="1"/>
      <c r="V19" s="1"/>
      <c r="W19" s="1"/>
      <c r="X19" s="1"/>
      <c r="Y19" s="1"/>
      <c r="Z19" s="1"/>
      <c r="AA19" s="1"/>
      <c r="AB19" s="1"/>
    </row>
    <row r="20" spans="1:28" ht="24.75" customHeight="1">
      <c r="A20" s="1"/>
      <c r="B20" s="56" t="s">
        <v>51</v>
      </c>
      <c r="C20" s="57"/>
      <c r="D20" s="57"/>
      <c r="E20" s="58"/>
      <c r="F20" s="20"/>
      <c r="G20" s="21">
        <f t="shared" ref="G20:H20" si="2">SUM(G4:G19)</f>
        <v>6314303</v>
      </c>
      <c r="H20" s="22">
        <f t="shared" si="2"/>
        <v>176800484</v>
      </c>
      <c r="I20" s="1"/>
      <c r="J20" s="1"/>
      <c r="K20" s="1"/>
      <c r="L20" s="1"/>
      <c r="M20" s="1"/>
      <c r="N20" s="1"/>
      <c r="O20" s="1"/>
      <c r="P20" s="1"/>
      <c r="Q20" s="1"/>
      <c r="R20" s="1"/>
      <c r="S20" s="1"/>
      <c r="T20" s="1"/>
      <c r="U20" s="1"/>
      <c r="V20" s="1"/>
      <c r="W20" s="1"/>
      <c r="X20" s="1"/>
      <c r="Y20" s="1"/>
      <c r="Z20" s="1"/>
      <c r="AA20" s="1"/>
      <c r="AB20" s="1"/>
    </row>
    <row r="21" spans="1:28" ht="77.25" customHeight="1">
      <c r="A21" s="1"/>
      <c r="B21" s="23" t="s">
        <v>52</v>
      </c>
      <c r="C21" s="59" t="s">
        <v>53</v>
      </c>
      <c r="D21" s="60"/>
      <c r="E21" s="60"/>
      <c r="F21" s="60"/>
      <c r="G21" s="60"/>
      <c r="H21" s="61"/>
      <c r="I21" s="1"/>
      <c r="J21" s="1"/>
      <c r="K21" s="1"/>
      <c r="L21" s="1"/>
      <c r="M21" s="1"/>
      <c r="N21" s="1"/>
      <c r="O21" s="1"/>
      <c r="P21" s="1"/>
      <c r="Q21" s="1"/>
      <c r="R21" s="1"/>
      <c r="S21" s="1"/>
      <c r="T21" s="1"/>
      <c r="U21" s="1"/>
      <c r="V21" s="1"/>
      <c r="W21" s="1"/>
      <c r="X21" s="1"/>
      <c r="Y21" s="1"/>
      <c r="Z21" s="1"/>
      <c r="AA21" s="1"/>
      <c r="AB21" s="1"/>
    </row>
    <row r="22" spans="1:28" ht="15.75" customHeight="1">
      <c r="A22" s="1"/>
      <c r="B22" s="24"/>
      <c r="C22" s="24"/>
      <c r="D22" s="24"/>
      <c r="E22" s="25"/>
      <c r="F22" s="24"/>
      <c r="G22" s="24"/>
      <c r="H22" s="24"/>
      <c r="I22" s="1"/>
      <c r="J22" s="1"/>
      <c r="K22" s="1"/>
      <c r="L22" s="1"/>
      <c r="M22" s="1"/>
      <c r="N22" s="1"/>
      <c r="O22" s="1"/>
      <c r="P22" s="1"/>
      <c r="Q22" s="1"/>
      <c r="R22" s="1"/>
      <c r="S22" s="1"/>
      <c r="T22" s="1"/>
      <c r="U22" s="1"/>
      <c r="V22" s="1"/>
      <c r="W22" s="1"/>
      <c r="X22" s="1"/>
      <c r="Y22" s="1"/>
      <c r="Z22" s="1"/>
      <c r="AA22" s="1"/>
      <c r="AB22" s="1"/>
    </row>
    <row r="23" spans="1:28" ht="15.75" customHeight="1">
      <c r="A23" s="1"/>
      <c r="B23" s="1"/>
      <c r="C23" s="1"/>
      <c r="D23" s="1"/>
      <c r="E23" s="4"/>
      <c r="F23" s="1"/>
      <c r="G23" s="1"/>
      <c r="H23" s="1"/>
      <c r="I23" s="1"/>
      <c r="J23" s="1"/>
      <c r="K23" s="1"/>
      <c r="L23" s="1"/>
      <c r="M23" s="1"/>
      <c r="N23" s="1"/>
      <c r="O23" s="1"/>
      <c r="P23" s="1"/>
      <c r="Q23" s="1"/>
      <c r="R23" s="1"/>
      <c r="S23" s="1"/>
      <c r="T23" s="1"/>
      <c r="U23" s="1"/>
      <c r="V23" s="1"/>
      <c r="W23" s="1"/>
      <c r="X23" s="1"/>
      <c r="Y23" s="1"/>
      <c r="Z23" s="1"/>
      <c r="AA23" s="1"/>
      <c r="AB23" s="1"/>
    </row>
    <row r="24" spans="1:28" ht="15.75" customHeight="1">
      <c r="A24" s="1"/>
      <c r="B24" s="1"/>
      <c r="C24" s="1"/>
      <c r="D24" s="1"/>
      <c r="E24" s="4"/>
      <c r="F24" s="1"/>
      <c r="G24" s="1"/>
      <c r="H24" s="1"/>
      <c r="I24" s="1"/>
      <c r="J24" s="1"/>
      <c r="K24" s="1"/>
      <c r="L24" s="1"/>
      <c r="M24" s="1"/>
      <c r="N24" s="1"/>
      <c r="O24" s="1"/>
      <c r="P24" s="1"/>
      <c r="Q24" s="1"/>
      <c r="R24" s="1"/>
      <c r="S24" s="1"/>
      <c r="T24" s="1"/>
      <c r="U24" s="1"/>
      <c r="V24" s="1"/>
      <c r="W24" s="1"/>
      <c r="X24" s="1"/>
      <c r="Y24" s="1"/>
      <c r="Z24" s="1"/>
      <c r="AA24" s="1"/>
      <c r="AB24" s="1"/>
    </row>
    <row r="25" spans="1:28" ht="15.75" customHeight="1">
      <c r="A25" s="1"/>
      <c r="B25" s="1"/>
      <c r="C25" s="1"/>
      <c r="D25" s="1"/>
      <c r="E25" s="4"/>
      <c r="F25" s="1"/>
      <c r="G25" s="1"/>
      <c r="H25" s="1"/>
      <c r="I25" s="1"/>
      <c r="J25" s="1"/>
      <c r="K25" s="1"/>
      <c r="L25" s="1"/>
      <c r="M25" s="1"/>
      <c r="N25" s="1"/>
      <c r="O25" s="1"/>
      <c r="P25" s="1"/>
      <c r="Q25" s="1"/>
      <c r="R25" s="1"/>
      <c r="S25" s="1"/>
      <c r="T25" s="1"/>
      <c r="U25" s="1"/>
      <c r="V25" s="1"/>
      <c r="W25" s="1"/>
      <c r="X25" s="1"/>
      <c r="Y25" s="1"/>
      <c r="Z25" s="1"/>
      <c r="AA25" s="1"/>
      <c r="AB25" s="1"/>
    </row>
    <row r="26" spans="1:28" ht="15.75" customHeight="1">
      <c r="A26" s="1"/>
      <c r="B26" s="2"/>
      <c r="C26" s="1"/>
      <c r="D26" s="1"/>
      <c r="E26" s="4"/>
      <c r="F26" s="1"/>
      <c r="G26" s="1"/>
      <c r="H26" s="1"/>
      <c r="I26" s="1"/>
      <c r="J26" s="1"/>
      <c r="K26" s="1"/>
      <c r="L26" s="1"/>
      <c r="M26" s="1"/>
      <c r="N26" s="1"/>
      <c r="O26" s="1"/>
      <c r="P26" s="1"/>
      <c r="Q26" s="1"/>
      <c r="R26" s="1"/>
      <c r="S26" s="1"/>
      <c r="T26" s="1"/>
      <c r="U26" s="1"/>
      <c r="V26" s="1"/>
      <c r="W26" s="1"/>
      <c r="X26" s="1"/>
      <c r="Y26" s="1"/>
      <c r="Z26" s="1"/>
      <c r="AA26" s="1"/>
      <c r="AB26" s="1"/>
    </row>
    <row r="27" spans="1:28" ht="15.75" customHeight="1">
      <c r="A27" s="1"/>
      <c r="B27" s="3"/>
      <c r="C27" s="1"/>
      <c r="D27" s="1"/>
      <c r="E27" s="4"/>
      <c r="F27" s="1"/>
      <c r="G27" s="1"/>
      <c r="H27" s="1"/>
      <c r="I27" s="1"/>
      <c r="J27" s="1"/>
      <c r="K27" s="1"/>
      <c r="L27" s="1"/>
      <c r="M27" s="1"/>
      <c r="N27" s="1"/>
      <c r="O27" s="1"/>
      <c r="P27" s="1"/>
      <c r="Q27" s="1"/>
      <c r="R27" s="1"/>
      <c r="S27" s="1"/>
      <c r="T27" s="1"/>
      <c r="U27" s="1"/>
      <c r="V27" s="1"/>
      <c r="W27" s="1"/>
      <c r="X27" s="1"/>
      <c r="Y27" s="1"/>
      <c r="Z27" s="1"/>
      <c r="AA27" s="1"/>
      <c r="AB27" s="1"/>
    </row>
    <row r="28" spans="1:28" ht="15.75" customHeight="1">
      <c r="A28" s="1"/>
      <c r="B28" s="1"/>
      <c r="C28" s="1"/>
      <c r="D28" s="3"/>
      <c r="E28" s="4"/>
      <c r="F28" s="1"/>
      <c r="G28" s="1"/>
      <c r="H28" s="1"/>
      <c r="I28" s="1"/>
      <c r="J28" s="1"/>
      <c r="K28" s="1"/>
      <c r="L28" s="1"/>
      <c r="M28" s="1"/>
      <c r="N28" s="1"/>
      <c r="O28" s="1"/>
      <c r="P28" s="1"/>
      <c r="Q28" s="1"/>
      <c r="R28" s="1"/>
      <c r="S28" s="1"/>
      <c r="T28" s="1"/>
      <c r="U28" s="1"/>
      <c r="V28" s="1"/>
      <c r="W28" s="1"/>
      <c r="X28" s="1"/>
      <c r="Y28" s="1"/>
      <c r="Z28" s="1"/>
      <c r="AA28" s="1"/>
      <c r="AB28" s="1"/>
    </row>
    <row r="29" spans="1:28" ht="15.75" customHeight="1">
      <c r="A29" s="1"/>
      <c r="B29" s="1"/>
      <c r="C29" s="1"/>
      <c r="D29" s="3"/>
      <c r="E29" s="4"/>
      <c r="F29" s="1"/>
      <c r="G29" s="1"/>
      <c r="H29" s="1"/>
      <c r="I29" s="1"/>
      <c r="J29" s="1"/>
      <c r="K29" s="1"/>
      <c r="L29" s="1"/>
      <c r="M29" s="1"/>
      <c r="N29" s="1"/>
      <c r="O29" s="1"/>
      <c r="P29" s="1"/>
      <c r="Q29" s="1"/>
      <c r="R29" s="1"/>
      <c r="S29" s="1"/>
      <c r="T29" s="1"/>
      <c r="U29" s="1"/>
      <c r="V29" s="1"/>
      <c r="W29" s="1"/>
      <c r="X29" s="1"/>
      <c r="Y29" s="1"/>
      <c r="Z29" s="1"/>
      <c r="AA29" s="1"/>
      <c r="AB29" s="1"/>
    </row>
    <row r="30" spans="1:28" ht="15.75" customHeight="1">
      <c r="A30" s="1"/>
      <c r="B30" s="1"/>
      <c r="C30" s="1"/>
      <c r="D30" s="3"/>
      <c r="E30" s="4"/>
      <c r="F30" s="1"/>
      <c r="G30" s="1"/>
      <c r="H30" s="1"/>
      <c r="I30" s="1"/>
      <c r="J30" s="1"/>
      <c r="K30" s="1"/>
      <c r="L30" s="1"/>
      <c r="M30" s="1"/>
      <c r="N30" s="1"/>
      <c r="O30" s="1"/>
      <c r="P30" s="1"/>
      <c r="Q30" s="1"/>
      <c r="R30" s="1"/>
      <c r="S30" s="1"/>
      <c r="T30" s="1"/>
      <c r="U30" s="1"/>
      <c r="V30" s="1"/>
      <c r="W30" s="1"/>
      <c r="X30" s="1"/>
      <c r="Y30" s="1"/>
      <c r="Z30" s="1"/>
      <c r="AA30" s="1"/>
      <c r="AB30" s="1"/>
    </row>
    <row r="31" spans="1:28" ht="15.75" customHeight="1">
      <c r="A31" s="1"/>
      <c r="B31" s="1"/>
      <c r="C31" s="1"/>
      <c r="D31" s="1"/>
      <c r="E31" s="4"/>
      <c r="F31" s="1"/>
      <c r="G31" s="1"/>
      <c r="H31" s="1"/>
      <c r="I31" s="1"/>
      <c r="J31" s="1"/>
      <c r="K31" s="1"/>
      <c r="L31" s="1"/>
      <c r="M31" s="1"/>
      <c r="N31" s="1"/>
      <c r="O31" s="1"/>
      <c r="P31" s="1"/>
      <c r="Q31" s="1"/>
      <c r="R31" s="1"/>
      <c r="S31" s="1"/>
      <c r="T31" s="1"/>
      <c r="U31" s="1"/>
      <c r="V31" s="1"/>
      <c r="W31" s="1"/>
      <c r="X31" s="1"/>
      <c r="Y31" s="1"/>
      <c r="Z31" s="1"/>
      <c r="AA31" s="1"/>
      <c r="AB31" s="1"/>
    </row>
    <row r="32" spans="1:28" ht="15.75" customHeight="1">
      <c r="A32" s="1"/>
      <c r="B32" s="1"/>
      <c r="C32" s="1"/>
      <c r="D32" s="1"/>
      <c r="E32" s="4"/>
      <c r="F32" s="1"/>
      <c r="G32" s="1"/>
      <c r="H32" s="1"/>
      <c r="I32" s="1"/>
      <c r="J32" s="1"/>
      <c r="K32" s="1"/>
      <c r="L32" s="1"/>
      <c r="M32" s="1"/>
      <c r="N32" s="1"/>
      <c r="O32" s="1"/>
      <c r="P32" s="1"/>
      <c r="Q32" s="1"/>
      <c r="R32" s="1"/>
      <c r="S32" s="1"/>
      <c r="T32" s="1"/>
      <c r="U32" s="1"/>
      <c r="V32" s="1"/>
      <c r="W32" s="1"/>
      <c r="X32" s="1"/>
      <c r="Y32" s="1"/>
      <c r="Z32" s="1"/>
      <c r="AA32" s="1"/>
      <c r="AB32" s="1"/>
    </row>
    <row r="33" spans="1:28" ht="15.75" customHeight="1">
      <c r="A33" s="1"/>
      <c r="B33" s="1"/>
      <c r="C33" s="1"/>
      <c r="D33" s="1"/>
      <c r="E33" s="4"/>
      <c r="F33" s="1"/>
      <c r="G33" s="1"/>
      <c r="H33" s="1"/>
      <c r="I33" s="1"/>
      <c r="J33" s="1"/>
      <c r="K33" s="1"/>
      <c r="L33" s="1"/>
      <c r="M33" s="1"/>
      <c r="N33" s="1"/>
      <c r="O33" s="1"/>
      <c r="P33" s="1"/>
      <c r="Q33" s="1"/>
      <c r="R33" s="1"/>
      <c r="S33" s="1"/>
      <c r="T33" s="1"/>
      <c r="U33" s="1"/>
      <c r="V33" s="1"/>
      <c r="W33" s="1"/>
      <c r="X33" s="1"/>
      <c r="Y33" s="1"/>
      <c r="Z33" s="1"/>
      <c r="AA33" s="1"/>
      <c r="AB33" s="1"/>
    </row>
    <row r="34" spans="1:28" ht="15.75" customHeight="1">
      <c r="A34" s="1"/>
      <c r="B34" s="1"/>
      <c r="C34" s="1"/>
      <c r="D34" s="1"/>
      <c r="E34" s="4"/>
      <c r="F34" s="1"/>
      <c r="G34" s="1"/>
      <c r="H34" s="1"/>
      <c r="I34" s="1"/>
      <c r="J34" s="1"/>
      <c r="K34" s="1"/>
      <c r="L34" s="1"/>
      <c r="M34" s="1"/>
      <c r="N34" s="1"/>
      <c r="O34" s="1"/>
      <c r="P34" s="1"/>
      <c r="Q34" s="1"/>
      <c r="R34" s="1"/>
      <c r="S34" s="1"/>
      <c r="T34" s="1"/>
      <c r="U34" s="1"/>
      <c r="V34" s="1"/>
      <c r="W34" s="1"/>
      <c r="X34" s="1"/>
      <c r="Y34" s="1"/>
      <c r="Z34" s="1"/>
      <c r="AA34" s="1"/>
      <c r="AB34" s="1"/>
    </row>
    <row r="35" spans="1:28" ht="15.75" customHeight="1">
      <c r="A35" s="1"/>
      <c r="B35" s="1"/>
      <c r="C35" s="1"/>
      <c r="D35" s="1"/>
      <c r="E35" s="4"/>
      <c r="F35" s="1"/>
      <c r="G35" s="1"/>
      <c r="H35" s="1"/>
      <c r="I35" s="1"/>
      <c r="J35" s="1"/>
      <c r="K35" s="1"/>
      <c r="L35" s="1"/>
      <c r="M35" s="1"/>
      <c r="N35" s="1"/>
      <c r="O35" s="1"/>
      <c r="P35" s="1"/>
      <c r="Q35" s="1"/>
      <c r="R35" s="1"/>
      <c r="S35" s="1"/>
      <c r="T35" s="1"/>
      <c r="U35" s="1"/>
      <c r="V35" s="1"/>
      <c r="W35" s="1"/>
      <c r="X35" s="1"/>
      <c r="Y35" s="1"/>
      <c r="Z35" s="1"/>
      <c r="AA35" s="1"/>
      <c r="AB35" s="1"/>
    </row>
    <row r="36" spans="1:28" ht="15.75" customHeight="1">
      <c r="A36" s="1"/>
      <c r="B36" s="1"/>
      <c r="C36" s="1"/>
      <c r="D36" s="1"/>
      <c r="E36" s="4"/>
      <c r="F36" s="1"/>
      <c r="G36" s="1"/>
      <c r="H36" s="1"/>
      <c r="I36" s="1"/>
      <c r="J36" s="1"/>
      <c r="K36" s="1"/>
      <c r="L36" s="1"/>
      <c r="M36" s="1"/>
      <c r="N36" s="1"/>
      <c r="O36" s="1"/>
      <c r="P36" s="1"/>
      <c r="Q36" s="1"/>
      <c r="R36" s="1"/>
      <c r="S36" s="1"/>
      <c r="T36" s="1"/>
      <c r="U36" s="1"/>
      <c r="V36" s="1"/>
      <c r="W36" s="1"/>
      <c r="X36" s="1"/>
      <c r="Y36" s="1"/>
      <c r="Z36" s="1"/>
      <c r="AA36" s="1"/>
      <c r="AB36" s="1"/>
    </row>
    <row r="37" spans="1:28" ht="15.75" customHeight="1">
      <c r="A37" s="1"/>
      <c r="B37" s="1"/>
      <c r="C37" s="1"/>
      <c r="D37" s="1"/>
      <c r="E37" s="4"/>
      <c r="F37" s="1"/>
      <c r="G37" s="1"/>
      <c r="H37" s="1"/>
      <c r="I37" s="1"/>
      <c r="J37" s="1"/>
      <c r="K37" s="1"/>
      <c r="L37" s="1"/>
      <c r="M37" s="1"/>
      <c r="N37" s="1"/>
      <c r="O37" s="1"/>
      <c r="P37" s="1"/>
      <c r="Q37" s="1"/>
      <c r="R37" s="1"/>
      <c r="S37" s="1"/>
      <c r="T37" s="1"/>
      <c r="U37" s="1"/>
      <c r="V37" s="1"/>
      <c r="W37" s="1"/>
      <c r="X37" s="1"/>
      <c r="Y37" s="1"/>
      <c r="Z37" s="1"/>
      <c r="AA37" s="1"/>
      <c r="AB37" s="1"/>
    </row>
    <row r="38" spans="1:28" ht="15.75" customHeight="1">
      <c r="A38" s="1"/>
      <c r="B38" s="1"/>
      <c r="C38" s="1"/>
      <c r="D38" s="1"/>
      <c r="E38" s="4"/>
      <c r="F38" s="1"/>
      <c r="G38" s="1"/>
      <c r="H38" s="1"/>
      <c r="I38" s="1"/>
      <c r="J38" s="1"/>
      <c r="K38" s="1"/>
      <c r="L38" s="1"/>
      <c r="M38" s="1"/>
      <c r="N38" s="1"/>
      <c r="O38" s="1"/>
      <c r="P38" s="1"/>
      <c r="Q38" s="1"/>
      <c r="R38" s="1"/>
      <c r="S38" s="1"/>
      <c r="T38" s="1"/>
      <c r="U38" s="1"/>
      <c r="V38" s="1"/>
      <c r="W38" s="1"/>
      <c r="X38" s="1"/>
      <c r="Y38" s="1"/>
      <c r="Z38" s="1"/>
      <c r="AA38" s="1"/>
      <c r="AB38" s="1"/>
    </row>
    <row r="39" spans="1:28" ht="15.75" customHeight="1">
      <c r="A39" s="1"/>
      <c r="B39" s="1"/>
      <c r="C39" s="1"/>
      <c r="D39" s="1"/>
      <c r="E39" s="4"/>
      <c r="F39" s="1"/>
      <c r="G39" s="1"/>
      <c r="H39" s="1"/>
      <c r="I39" s="1"/>
      <c r="J39" s="1"/>
      <c r="K39" s="1"/>
      <c r="L39" s="1"/>
      <c r="M39" s="1"/>
      <c r="N39" s="1"/>
      <c r="O39" s="1"/>
      <c r="P39" s="1"/>
      <c r="Q39" s="1"/>
      <c r="R39" s="1"/>
      <c r="S39" s="1"/>
      <c r="T39" s="1"/>
      <c r="U39" s="1"/>
      <c r="V39" s="1"/>
      <c r="W39" s="1"/>
      <c r="X39" s="1"/>
      <c r="Y39" s="1"/>
      <c r="Z39" s="1"/>
      <c r="AA39" s="1"/>
      <c r="AB39" s="1"/>
    </row>
    <row r="40" spans="1:28" ht="15.75" customHeight="1">
      <c r="A40" s="1"/>
      <c r="B40" s="1"/>
      <c r="C40" s="1"/>
      <c r="D40" s="1"/>
      <c r="E40" s="4"/>
      <c r="F40" s="1"/>
      <c r="G40" s="1"/>
      <c r="H40" s="1"/>
      <c r="I40" s="1"/>
      <c r="J40" s="1"/>
      <c r="K40" s="1"/>
      <c r="L40" s="1"/>
      <c r="M40" s="1"/>
      <c r="N40" s="1"/>
      <c r="O40" s="1"/>
      <c r="P40" s="1"/>
      <c r="Q40" s="1"/>
      <c r="R40" s="1"/>
      <c r="S40" s="1"/>
      <c r="T40" s="1"/>
      <c r="U40" s="1"/>
      <c r="V40" s="1"/>
      <c r="W40" s="1"/>
      <c r="X40" s="1"/>
      <c r="Y40" s="1"/>
      <c r="Z40" s="1"/>
      <c r="AA40" s="1"/>
      <c r="AB40" s="1"/>
    </row>
    <row r="41" spans="1:28" ht="15.75" customHeight="1">
      <c r="A41" s="1"/>
      <c r="B41" s="1"/>
      <c r="C41" s="1"/>
      <c r="D41" s="1"/>
      <c r="E41" s="4"/>
      <c r="F41" s="1"/>
      <c r="G41" s="1"/>
      <c r="H41" s="1"/>
      <c r="I41" s="1"/>
      <c r="J41" s="1"/>
      <c r="K41" s="1"/>
      <c r="L41" s="1"/>
      <c r="M41" s="1"/>
      <c r="N41" s="1"/>
      <c r="O41" s="1"/>
      <c r="P41" s="1"/>
      <c r="Q41" s="1"/>
      <c r="R41" s="1"/>
      <c r="S41" s="1"/>
      <c r="T41" s="1"/>
      <c r="U41" s="1"/>
      <c r="V41" s="1"/>
      <c r="W41" s="1"/>
      <c r="X41" s="1"/>
      <c r="Y41" s="1"/>
      <c r="Z41" s="1"/>
      <c r="AA41" s="1"/>
      <c r="AB41" s="1"/>
    </row>
    <row r="42" spans="1:28" ht="15.75" customHeight="1">
      <c r="A42" s="1"/>
      <c r="B42" s="1"/>
      <c r="C42" s="1"/>
      <c r="D42" s="1"/>
      <c r="E42" s="4"/>
      <c r="F42" s="1"/>
      <c r="G42" s="1"/>
      <c r="H42" s="1"/>
      <c r="I42" s="1"/>
      <c r="J42" s="1"/>
      <c r="K42" s="1"/>
      <c r="L42" s="1"/>
      <c r="M42" s="1"/>
      <c r="N42" s="1"/>
      <c r="O42" s="1"/>
      <c r="P42" s="1"/>
      <c r="Q42" s="1"/>
      <c r="R42" s="1"/>
      <c r="S42" s="1"/>
      <c r="T42" s="1"/>
      <c r="U42" s="1"/>
      <c r="V42" s="1"/>
      <c r="W42" s="1"/>
      <c r="X42" s="1"/>
      <c r="Y42" s="1"/>
      <c r="Z42" s="1"/>
      <c r="AA42" s="1"/>
      <c r="AB42" s="1"/>
    </row>
    <row r="43" spans="1:28" ht="15.75" customHeight="1">
      <c r="A43" s="1"/>
      <c r="B43" s="1"/>
      <c r="C43" s="1"/>
      <c r="D43" s="1"/>
      <c r="E43" s="4"/>
      <c r="F43" s="1"/>
      <c r="G43" s="1"/>
      <c r="H43" s="1"/>
      <c r="I43" s="1"/>
      <c r="J43" s="1"/>
      <c r="K43" s="1"/>
      <c r="L43" s="1"/>
      <c r="M43" s="1"/>
      <c r="N43" s="1"/>
      <c r="O43" s="1"/>
      <c r="P43" s="1"/>
      <c r="Q43" s="1"/>
      <c r="R43" s="1"/>
      <c r="S43" s="1"/>
      <c r="T43" s="1"/>
      <c r="U43" s="1"/>
      <c r="V43" s="1"/>
      <c r="W43" s="1"/>
      <c r="X43" s="1"/>
      <c r="Y43" s="1"/>
      <c r="Z43" s="1"/>
      <c r="AA43" s="1"/>
      <c r="AB43" s="1"/>
    </row>
    <row r="44" spans="1:28" ht="15.75" customHeight="1">
      <c r="A44" s="1"/>
      <c r="B44" s="1"/>
      <c r="C44" s="1"/>
      <c r="D44" s="1"/>
      <c r="E44" s="4"/>
      <c r="F44" s="1"/>
      <c r="G44" s="1"/>
      <c r="H44" s="1"/>
      <c r="I44" s="1"/>
      <c r="J44" s="1"/>
      <c r="K44" s="1"/>
      <c r="L44" s="1"/>
      <c r="M44" s="1"/>
      <c r="N44" s="1"/>
      <c r="O44" s="1"/>
      <c r="P44" s="1"/>
      <c r="Q44" s="1"/>
      <c r="R44" s="1"/>
      <c r="S44" s="1"/>
      <c r="T44" s="1"/>
      <c r="U44" s="1"/>
      <c r="V44" s="1"/>
      <c r="W44" s="1"/>
      <c r="X44" s="1"/>
      <c r="Y44" s="1"/>
      <c r="Z44" s="1"/>
      <c r="AA44" s="1"/>
      <c r="AB44" s="1"/>
    </row>
    <row r="45" spans="1:28" ht="15.75" customHeight="1">
      <c r="A45" s="1"/>
      <c r="B45" s="1"/>
      <c r="C45" s="1"/>
      <c r="D45" s="1"/>
      <c r="E45" s="4"/>
      <c r="F45" s="1"/>
      <c r="G45" s="1"/>
      <c r="H45" s="1"/>
      <c r="I45" s="1"/>
      <c r="J45" s="1"/>
      <c r="K45" s="1"/>
      <c r="L45" s="1"/>
      <c r="M45" s="1"/>
      <c r="N45" s="1"/>
      <c r="O45" s="1"/>
      <c r="P45" s="1"/>
      <c r="Q45" s="1"/>
      <c r="R45" s="1"/>
      <c r="S45" s="1"/>
      <c r="T45" s="1"/>
      <c r="U45" s="1"/>
      <c r="V45" s="1"/>
      <c r="W45" s="1"/>
      <c r="X45" s="1"/>
      <c r="Y45" s="1"/>
      <c r="Z45" s="1"/>
      <c r="AA45" s="1"/>
      <c r="AB45" s="1"/>
    </row>
    <row r="46" spans="1:28" ht="15.75" customHeight="1">
      <c r="A46" s="1"/>
      <c r="B46" s="1"/>
      <c r="C46" s="1"/>
      <c r="D46" s="1"/>
      <c r="E46" s="4"/>
      <c r="F46" s="1"/>
      <c r="G46" s="1"/>
      <c r="H46" s="1"/>
      <c r="I46" s="1"/>
      <c r="J46" s="1"/>
      <c r="K46" s="1"/>
      <c r="L46" s="1"/>
      <c r="M46" s="1"/>
      <c r="N46" s="1"/>
      <c r="O46" s="1"/>
      <c r="P46" s="1"/>
      <c r="Q46" s="1"/>
      <c r="R46" s="1"/>
      <c r="S46" s="1"/>
      <c r="T46" s="1"/>
      <c r="U46" s="1"/>
      <c r="V46" s="1"/>
      <c r="W46" s="1"/>
      <c r="X46" s="1"/>
      <c r="Y46" s="1"/>
      <c r="Z46" s="1"/>
      <c r="AA46" s="1"/>
      <c r="AB46" s="1"/>
    </row>
    <row r="47" spans="1:28" ht="15.75" customHeight="1">
      <c r="A47" s="1"/>
      <c r="B47" s="1"/>
      <c r="C47" s="1"/>
      <c r="D47" s="1"/>
      <c r="E47" s="4"/>
      <c r="F47" s="1"/>
      <c r="G47" s="1"/>
      <c r="H47" s="1"/>
      <c r="I47" s="1"/>
      <c r="J47" s="1"/>
      <c r="K47" s="1"/>
      <c r="L47" s="1"/>
      <c r="M47" s="1"/>
      <c r="N47" s="1"/>
      <c r="O47" s="1"/>
      <c r="P47" s="1"/>
      <c r="Q47" s="1"/>
      <c r="R47" s="1"/>
      <c r="S47" s="1"/>
      <c r="T47" s="1"/>
      <c r="U47" s="1"/>
      <c r="V47" s="1"/>
      <c r="W47" s="1"/>
      <c r="X47" s="1"/>
      <c r="Y47" s="1"/>
      <c r="Z47" s="1"/>
      <c r="AA47" s="1"/>
      <c r="AB47" s="1"/>
    </row>
    <row r="48" spans="1:28" ht="15.75" customHeight="1">
      <c r="A48" s="1"/>
      <c r="B48" s="1"/>
      <c r="C48" s="1"/>
      <c r="D48" s="1"/>
      <c r="E48" s="4"/>
      <c r="F48" s="1"/>
      <c r="G48" s="1"/>
      <c r="H48" s="1"/>
      <c r="I48" s="1"/>
      <c r="J48" s="1"/>
      <c r="K48" s="1"/>
      <c r="L48" s="1"/>
      <c r="M48" s="1"/>
      <c r="N48" s="1"/>
      <c r="O48" s="1"/>
      <c r="P48" s="1"/>
      <c r="Q48" s="1"/>
      <c r="R48" s="1"/>
      <c r="S48" s="1"/>
      <c r="T48" s="1"/>
      <c r="U48" s="1"/>
      <c r="V48" s="1"/>
      <c r="W48" s="1"/>
      <c r="X48" s="1"/>
      <c r="Y48" s="1"/>
      <c r="Z48" s="1"/>
      <c r="AA48" s="1"/>
      <c r="AB48" s="1"/>
    </row>
    <row r="49" spans="1:28" ht="15.75" customHeight="1">
      <c r="A49" s="1"/>
      <c r="B49" s="1"/>
      <c r="C49" s="1"/>
      <c r="D49" s="1"/>
      <c r="E49" s="4"/>
      <c r="F49" s="1"/>
      <c r="G49" s="1"/>
      <c r="H49" s="1"/>
      <c r="I49" s="1"/>
      <c r="J49" s="1"/>
      <c r="K49" s="1"/>
      <c r="L49" s="1"/>
      <c r="M49" s="1"/>
      <c r="N49" s="1"/>
      <c r="O49" s="1"/>
      <c r="P49" s="1"/>
      <c r="Q49" s="1"/>
      <c r="R49" s="1"/>
      <c r="S49" s="1"/>
      <c r="T49" s="1"/>
      <c r="U49" s="1"/>
      <c r="V49" s="1"/>
      <c r="W49" s="1"/>
      <c r="X49" s="1"/>
      <c r="Y49" s="1"/>
      <c r="Z49" s="1"/>
      <c r="AA49" s="1"/>
      <c r="AB49" s="1"/>
    </row>
    <row r="50" spans="1:28" ht="15.75" customHeight="1">
      <c r="A50" s="1"/>
      <c r="B50" s="1"/>
      <c r="C50" s="1"/>
      <c r="D50" s="1"/>
      <c r="E50" s="4"/>
      <c r="F50" s="1"/>
      <c r="G50" s="1"/>
      <c r="H50" s="1"/>
      <c r="I50" s="1"/>
      <c r="J50" s="1"/>
      <c r="K50" s="1"/>
      <c r="L50" s="1"/>
      <c r="M50" s="1"/>
      <c r="N50" s="1"/>
      <c r="O50" s="1"/>
      <c r="P50" s="1"/>
      <c r="Q50" s="1"/>
      <c r="R50" s="1"/>
      <c r="S50" s="1"/>
      <c r="T50" s="1"/>
      <c r="U50" s="1"/>
      <c r="V50" s="1"/>
      <c r="W50" s="1"/>
      <c r="X50" s="1"/>
      <c r="Y50" s="1"/>
      <c r="Z50" s="1"/>
      <c r="AA50" s="1"/>
      <c r="AB50" s="1"/>
    </row>
    <row r="51" spans="1:28" ht="15.75" customHeight="1">
      <c r="A51" s="1"/>
      <c r="B51" s="1"/>
      <c r="C51" s="1"/>
      <c r="D51" s="1"/>
      <c r="E51" s="4"/>
      <c r="F51" s="1"/>
      <c r="G51" s="1"/>
      <c r="H51" s="1"/>
      <c r="I51" s="1"/>
      <c r="J51" s="1"/>
      <c r="K51" s="1"/>
      <c r="L51" s="1"/>
      <c r="M51" s="1"/>
      <c r="N51" s="1"/>
      <c r="O51" s="1"/>
      <c r="P51" s="1"/>
      <c r="Q51" s="1"/>
      <c r="R51" s="1"/>
      <c r="S51" s="1"/>
      <c r="T51" s="1"/>
      <c r="U51" s="1"/>
      <c r="V51" s="1"/>
      <c r="W51" s="1"/>
      <c r="X51" s="1"/>
      <c r="Y51" s="1"/>
      <c r="Z51" s="1"/>
      <c r="AA51" s="1"/>
      <c r="AB51" s="1"/>
    </row>
    <row r="52" spans="1:28" ht="15.75" customHeight="1">
      <c r="A52" s="1"/>
      <c r="B52" s="1"/>
      <c r="C52" s="1"/>
      <c r="D52" s="1"/>
      <c r="E52" s="4"/>
      <c r="F52" s="1"/>
      <c r="G52" s="1"/>
      <c r="H52" s="1"/>
      <c r="I52" s="1"/>
      <c r="J52" s="1"/>
      <c r="K52" s="1"/>
      <c r="L52" s="1"/>
      <c r="M52" s="1"/>
      <c r="N52" s="1"/>
      <c r="O52" s="1"/>
      <c r="P52" s="1"/>
      <c r="Q52" s="1"/>
      <c r="R52" s="1"/>
      <c r="S52" s="1"/>
      <c r="T52" s="1"/>
      <c r="U52" s="1"/>
      <c r="V52" s="1"/>
      <c r="W52" s="1"/>
      <c r="X52" s="1"/>
      <c r="Y52" s="1"/>
      <c r="Z52" s="1"/>
      <c r="AA52" s="1"/>
      <c r="AB52" s="1"/>
    </row>
    <row r="53" spans="1:28" ht="15.75" customHeight="1">
      <c r="A53" s="1"/>
      <c r="B53" s="1"/>
      <c r="C53" s="1"/>
      <c r="D53" s="1"/>
      <c r="E53" s="4"/>
      <c r="F53" s="1"/>
      <c r="G53" s="1"/>
      <c r="H53" s="1"/>
      <c r="I53" s="1"/>
      <c r="J53" s="1"/>
      <c r="K53" s="1"/>
      <c r="L53" s="1"/>
      <c r="M53" s="1"/>
      <c r="N53" s="1"/>
      <c r="O53" s="1"/>
      <c r="P53" s="1"/>
      <c r="Q53" s="1"/>
      <c r="R53" s="1"/>
      <c r="S53" s="1"/>
      <c r="T53" s="1"/>
      <c r="U53" s="1"/>
      <c r="V53" s="1"/>
      <c r="W53" s="1"/>
      <c r="X53" s="1"/>
      <c r="Y53" s="1"/>
      <c r="Z53" s="1"/>
      <c r="AA53" s="1"/>
      <c r="AB53" s="1"/>
    </row>
    <row r="54" spans="1:28" ht="15.75" customHeight="1">
      <c r="A54" s="1"/>
      <c r="B54" s="1"/>
      <c r="C54" s="1"/>
      <c r="D54" s="1"/>
      <c r="E54" s="4"/>
      <c r="F54" s="1"/>
      <c r="G54" s="1"/>
      <c r="H54" s="1"/>
      <c r="I54" s="1"/>
      <c r="J54" s="1"/>
      <c r="K54" s="1"/>
      <c r="L54" s="1"/>
      <c r="M54" s="1"/>
      <c r="N54" s="1"/>
      <c r="O54" s="1"/>
      <c r="P54" s="1"/>
      <c r="Q54" s="1"/>
      <c r="R54" s="1"/>
      <c r="S54" s="1"/>
      <c r="T54" s="1"/>
      <c r="U54" s="1"/>
      <c r="V54" s="1"/>
      <c r="W54" s="1"/>
      <c r="X54" s="1"/>
      <c r="Y54" s="1"/>
      <c r="Z54" s="1"/>
      <c r="AA54" s="1"/>
      <c r="AB54" s="1"/>
    </row>
    <row r="55" spans="1:28" ht="15.75" customHeight="1">
      <c r="A55" s="1"/>
      <c r="B55" s="1"/>
      <c r="C55" s="1"/>
      <c r="D55" s="1"/>
      <c r="E55" s="4"/>
      <c r="F55" s="1"/>
      <c r="G55" s="1"/>
      <c r="H55" s="1"/>
      <c r="I55" s="1"/>
      <c r="J55" s="1"/>
      <c r="K55" s="1"/>
      <c r="L55" s="1"/>
      <c r="M55" s="1"/>
      <c r="N55" s="1"/>
      <c r="O55" s="1"/>
      <c r="P55" s="1"/>
      <c r="Q55" s="1"/>
      <c r="R55" s="1"/>
      <c r="S55" s="1"/>
      <c r="T55" s="1"/>
      <c r="U55" s="1"/>
      <c r="V55" s="1"/>
      <c r="W55" s="1"/>
      <c r="X55" s="1"/>
      <c r="Y55" s="1"/>
      <c r="Z55" s="1"/>
      <c r="AA55" s="1"/>
      <c r="AB55" s="1"/>
    </row>
    <row r="56" spans="1:28" ht="15.75" customHeight="1">
      <c r="A56" s="1"/>
      <c r="B56" s="1"/>
      <c r="C56" s="1"/>
      <c r="D56" s="1"/>
      <c r="E56" s="4"/>
      <c r="F56" s="1"/>
      <c r="G56" s="1"/>
      <c r="H56" s="1"/>
      <c r="I56" s="1"/>
      <c r="J56" s="1"/>
      <c r="K56" s="1"/>
      <c r="L56" s="1"/>
      <c r="M56" s="1"/>
      <c r="N56" s="1"/>
      <c r="O56" s="1"/>
      <c r="P56" s="1"/>
      <c r="Q56" s="1"/>
      <c r="R56" s="1"/>
      <c r="S56" s="1"/>
      <c r="T56" s="1"/>
      <c r="U56" s="1"/>
      <c r="V56" s="1"/>
      <c r="W56" s="1"/>
      <c r="X56" s="1"/>
      <c r="Y56" s="1"/>
      <c r="Z56" s="1"/>
      <c r="AA56" s="1"/>
      <c r="AB56" s="1"/>
    </row>
    <row r="57" spans="1:28" ht="15.75" customHeight="1">
      <c r="A57" s="1"/>
      <c r="B57" s="1"/>
      <c r="C57" s="1"/>
      <c r="D57" s="1"/>
      <c r="E57" s="4"/>
      <c r="F57" s="1"/>
      <c r="G57" s="1"/>
      <c r="H57" s="1"/>
      <c r="I57" s="1"/>
      <c r="J57" s="1"/>
      <c r="K57" s="1"/>
      <c r="L57" s="1"/>
      <c r="M57" s="1"/>
      <c r="N57" s="1"/>
      <c r="O57" s="1"/>
      <c r="P57" s="1"/>
      <c r="Q57" s="1"/>
      <c r="R57" s="1"/>
      <c r="S57" s="1"/>
      <c r="T57" s="1"/>
      <c r="U57" s="1"/>
      <c r="V57" s="1"/>
      <c r="W57" s="1"/>
      <c r="X57" s="1"/>
      <c r="Y57" s="1"/>
      <c r="Z57" s="1"/>
      <c r="AA57" s="1"/>
      <c r="AB57" s="1"/>
    </row>
    <row r="58" spans="1:28" ht="15.75" customHeight="1">
      <c r="A58" s="1"/>
      <c r="B58" s="1"/>
      <c r="C58" s="1"/>
      <c r="D58" s="1"/>
      <c r="E58" s="4"/>
      <c r="F58" s="1"/>
      <c r="G58" s="1"/>
      <c r="H58" s="1"/>
      <c r="I58" s="1"/>
      <c r="J58" s="1"/>
      <c r="K58" s="1"/>
      <c r="L58" s="1"/>
      <c r="M58" s="1"/>
      <c r="N58" s="1"/>
      <c r="O58" s="1"/>
      <c r="P58" s="1"/>
      <c r="Q58" s="1"/>
      <c r="R58" s="1"/>
      <c r="S58" s="1"/>
      <c r="T58" s="1"/>
      <c r="U58" s="1"/>
      <c r="V58" s="1"/>
      <c r="W58" s="1"/>
      <c r="X58" s="1"/>
      <c r="Y58" s="1"/>
      <c r="Z58" s="1"/>
      <c r="AA58" s="1"/>
      <c r="AB58" s="1"/>
    </row>
    <row r="59" spans="1:28" ht="15.75" customHeight="1">
      <c r="A59" s="1"/>
      <c r="B59" s="1"/>
      <c r="C59" s="1"/>
      <c r="D59" s="1"/>
      <c r="E59" s="4"/>
      <c r="F59" s="1"/>
      <c r="G59" s="1"/>
      <c r="H59" s="1"/>
      <c r="I59" s="1"/>
      <c r="J59" s="1"/>
      <c r="K59" s="1"/>
      <c r="L59" s="1"/>
      <c r="M59" s="1"/>
      <c r="N59" s="1"/>
      <c r="O59" s="1"/>
      <c r="P59" s="1"/>
      <c r="Q59" s="1"/>
      <c r="R59" s="1"/>
      <c r="S59" s="1"/>
      <c r="T59" s="1"/>
      <c r="U59" s="1"/>
      <c r="V59" s="1"/>
      <c r="W59" s="1"/>
      <c r="X59" s="1"/>
      <c r="Y59" s="1"/>
      <c r="Z59" s="1"/>
      <c r="AA59" s="1"/>
      <c r="AB59" s="1"/>
    </row>
    <row r="60" spans="1:28" ht="15.75" customHeight="1">
      <c r="A60" s="1"/>
      <c r="B60" s="1"/>
      <c r="C60" s="1"/>
      <c r="D60" s="1"/>
      <c r="E60" s="4"/>
      <c r="F60" s="1"/>
      <c r="G60" s="1"/>
      <c r="H60" s="1"/>
      <c r="I60" s="1"/>
      <c r="J60" s="1"/>
      <c r="K60" s="1"/>
      <c r="L60" s="1"/>
      <c r="M60" s="1"/>
      <c r="N60" s="1"/>
      <c r="O60" s="1"/>
      <c r="P60" s="1"/>
      <c r="Q60" s="1"/>
      <c r="R60" s="1"/>
      <c r="S60" s="1"/>
      <c r="T60" s="1"/>
      <c r="U60" s="1"/>
      <c r="V60" s="1"/>
      <c r="W60" s="1"/>
      <c r="X60" s="1"/>
      <c r="Y60" s="1"/>
      <c r="Z60" s="1"/>
      <c r="AA60" s="1"/>
      <c r="AB60" s="1"/>
    </row>
    <row r="61" spans="1:28" ht="15.75" customHeight="1">
      <c r="A61" s="1"/>
      <c r="B61" s="1"/>
      <c r="C61" s="1"/>
      <c r="D61" s="1"/>
      <c r="E61" s="4"/>
      <c r="F61" s="1"/>
      <c r="G61" s="1"/>
      <c r="H61" s="1"/>
      <c r="I61" s="1"/>
      <c r="J61" s="1"/>
      <c r="K61" s="1"/>
      <c r="L61" s="1"/>
      <c r="M61" s="1"/>
      <c r="N61" s="1"/>
      <c r="O61" s="1"/>
      <c r="P61" s="1"/>
      <c r="Q61" s="1"/>
      <c r="R61" s="1"/>
      <c r="S61" s="1"/>
      <c r="T61" s="1"/>
      <c r="U61" s="1"/>
      <c r="V61" s="1"/>
      <c r="W61" s="1"/>
      <c r="X61" s="1"/>
      <c r="Y61" s="1"/>
      <c r="Z61" s="1"/>
      <c r="AA61" s="1"/>
      <c r="AB61" s="1"/>
    </row>
    <row r="62" spans="1:28" ht="15.75" customHeight="1">
      <c r="A62" s="1"/>
      <c r="B62" s="1"/>
      <c r="C62" s="1"/>
      <c r="D62" s="1"/>
      <c r="E62" s="4"/>
      <c r="F62" s="1"/>
      <c r="G62" s="1"/>
      <c r="H62" s="1"/>
      <c r="I62" s="1"/>
      <c r="J62" s="1"/>
      <c r="K62" s="1"/>
      <c r="L62" s="1"/>
      <c r="M62" s="1"/>
      <c r="N62" s="1"/>
      <c r="O62" s="1"/>
      <c r="P62" s="1"/>
      <c r="Q62" s="1"/>
      <c r="R62" s="1"/>
      <c r="S62" s="1"/>
      <c r="T62" s="1"/>
      <c r="U62" s="1"/>
      <c r="V62" s="1"/>
      <c r="W62" s="1"/>
      <c r="X62" s="1"/>
      <c r="Y62" s="1"/>
      <c r="Z62" s="1"/>
      <c r="AA62" s="1"/>
      <c r="AB62" s="1"/>
    </row>
    <row r="63" spans="1:28" ht="15.75" customHeight="1">
      <c r="A63" s="1"/>
      <c r="B63" s="1"/>
      <c r="C63" s="1"/>
      <c r="D63" s="1"/>
      <c r="E63" s="4"/>
      <c r="F63" s="1"/>
      <c r="G63" s="1"/>
      <c r="H63" s="1"/>
      <c r="I63" s="1"/>
      <c r="J63" s="1"/>
      <c r="K63" s="1"/>
      <c r="L63" s="1"/>
      <c r="M63" s="1"/>
      <c r="N63" s="1"/>
      <c r="O63" s="1"/>
      <c r="P63" s="1"/>
      <c r="Q63" s="1"/>
      <c r="R63" s="1"/>
      <c r="S63" s="1"/>
      <c r="T63" s="1"/>
      <c r="U63" s="1"/>
      <c r="V63" s="1"/>
      <c r="W63" s="1"/>
      <c r="X63" s="1"/>
      <c r="Y63" s="1"/>
      <c r="Z63" s="1"/>
      <c r="AA63" s="1"/>
      <c r="AB63" s="1"/>
    </row>
    <row r="64" spans="1:28" ht="15.75" customHeight="1">
      <c r="A64" s="1"/>
      <c r="B64" s="1"/>
      <c r="C64" s="1"/>
      <c r="D64" s="1"/>
      <c r="E64" s="4"/>
      <c r="F64" s="1"/>
      <c r="G64" s="1"/>
      <c r="H64" s="1"/>
      <c r="I64" s="1"/>
      <c r="J64" s="1"/>
      <c r="K64" s="1"/>
      <c r="L64" s="1"/>
      <c r="M64" s="1"/>
      <c r="N64" s="1"/>
      <c r="O64" s="1"/>
      <c r="P64" s="1"/>
      <c r="Q64" s="1"/>
      <c r="R64" s="1"/>
      <c r="S64" s="1"/>
      <c r="T64" s="1"/>
      <c r="U64" s="1"/>
      <c r="V64" s="1"/>
      <c r="W64" s="1"/>
      <c r="X64" s="1"/>
      <c r="Y64" s="1"/>
      <c r="Z64" s="1"/>
      <c r="AA64" s="1"/>
      <c r="AB64" s="1"/>
    </row>
    <row r="65" spans="1:28" ht="15.75" customHeight="1">
      <c r="A65" s="1"/>
      <c r="B65" s="1"/>
      <c r="C65" s="1"/>
      <c r="D65" s="1"/>
      <c r="E65" s="4"/>
      <c r="F65" s="1"/>
      <c r="G65" s="1"/>
      <c r="H65" s="1"/>
      <c r="I65" s="1"/>
      <c r="J65" s="1"/>
      <c r="K65" s="1"/>
      <c r="L65" s="1"/>
      <c r="M65" s="1"/>
      <c r="N65" s="1"/>
      <c r="O65" s="1"/>
      <c r="P65" s="1"/>
      <c r="Q65" s="1"/>
      <c r="R65" s="1"/>
      <c r="S65" s="1"/>
      <c r="T65" s="1"/>
      <c r="U65" s="1"/>
      <c r="V65" s="1"/>
      <c r="W65" s="1"/>
      <c r="X65" s="1"/>
      <c r="Y65" s="1"/>
      <c r="Z65" s="1"/>
      <c r="AA65" s="1"/>
      <c r="AB65" s="1"/>
    </row>
    <row r="66" spans="1:28" ht="15.75" customHeight="1">
      <c r="A66" s="1"/>
      <c r="B66" s="1"/>
      <c r="C66" s="1"/>
      <c r="D66" s="1"/>
      <c r="E66" s="4"/>
      <c r="F66" s="1"/>
      <c r="G66" s="1"/>
      <c r="H66" s="1"/>
      <c r="I66" s="1"/>
      <c r="J66" s="1"/>
      <c r="K66" s="1"/>
      <c r="L66" s="1"/>
      <c r="M66" s="1"/>
      <c r="N66" s="1"/>
      <c r="O66" s="1"/>
      <c r="P66" s="1"/>
      <c r="Q66" s="1"/>
      <c r="R66" s="1"/>
      <c r="S66" s="1"/>
      <c r="T66" s="1"/>
      <c r="U66" s="1"/>
      <c r="V66" s="1"/>
      <c r="W66" s="1"/>
      <c r="X66" s="1"/>
      <c r="Y66" s="1"/>
      <c r="Z66" s="1"/>
      <c r="AA66" s="1"/>
      <c r="AB66" s="1"/>
    </row>
    <row r="67" spans="1:28" ht="15.75" customHeight="1">
      <c r="A67" s="1"/>
      <c r="B67" s="1"/>
      <c r="C67" s="1"/>
      <c r="D67" s="1"/>
      <c r="E67" s="4"/>
      <c r="F67" s="1"/>
      <c r="G67" s="1"/>
      <c r="H67" s="1"/>
      <c r="I67" s="1"/>
      <c r="J67" s="1"/>
      <c r="K67" s="1"/>
      <c r="L67" s="1"/>
      <c r="M67" s="1"/>
      <c r="N67" s="1"/>
      <c r="O67" s="1"/>
      <c r="P67" s="1"/>
      <c r="Q67" s="1"/>
      <c r="R67" s="1"/>
      <c r="S67" s="1"/>
      <c r="T67" s="1"/>
      <c r="U67" s="1"/>
      <c r="V67" s="1"/>
      <c r="W67" s="1"/>
      <c r="X67" s="1"/>
      <c r="Y67" s="1"/>
      <c r="Z67" s="1"/>
      <c r="AA67" s="1"/>
      <c r="AB67" s="1"/>
    </row>
    <row r="68" spans="1:28" ht="15.75" customHeight="1">
      <c r="A68" s="1"/>
      <c r="B68" s="1"/>
      <c r="C68" s="1"/>
      <c r="D68" s="1"/>
      <c r="E68" s="4"/>
      <c r="F68" s="1"/>
      <c r="G68" s="1"/>
      <c r="H68" s="1"/>
      <c r="I68" s="1"/>
      <c r="J68" s="1"/>
      <c r="K68" s="1"/>
      <c r="L68" s="1"/>
      <c r="M68" s="1"/>
      <c r="N68" s="1"/>
      <c r="O68" s="1"/>
      <c r="P68" s="1"/>
      <c r="Q68" s="1"/>
      <c r="R68" s="1"/>
      <c r="S68" s="1"/>
      <c r="T68" s="1"/>
      <c r="U68" s="1"/>
      <c r="V68" s="1"/>
      <c r="W68" s="1"/>
      <c r="X68" s="1"/>
      <c r="Y68" s="1"/>
      <c r="Z68" s="1"/>
      <c r="AA68" s="1"/>
      <c r="AB68" s="1"/>
    </row>
    <row r="69" spans="1:28" ht="15.75" customHeight="1">
      <c r="A69" s="1"/>
      <c r="B69" s="1"/>
      <c r="C69" s="1"/>
      <c r="D69" s="1"/>
      <c r="E69" s="4"/>
      <c r="F69" s="1"/>
      <c r="G69" s="1"/>
      <c r="H69" s="1"/>
      <c r="I69" s="1"/>
      <c r="J69" s="1"/>
      <c r="K69" s="1"/>
      <c r="L69" s="1"/>
      <c r="M69" s="1"/>
      <c r="N69" s="1"/>
      <c r="O69" s="1"/>
      <c r="P69" s="1"/>
      <c r="Q69" s="1"/>
      <c r="R69" s="1"/>
      <c r="S69" s="1"/>
      <c r="T69" s="1"/>
      <c r="U69" s="1"/>
      <c r="V69" s="1"/>
      <c r="W69" s="1"/>
      <c r="X69" s="1"/>
      <c r="Y69" s="1"/>
      <c r="Z69" s="1"/>
      <c r="AA69" s="1"/>
      <c r="AB69" s="1"/>
    </row>
    <row r="70" spans="1:28" ht="15.75" customHeight="1">
      <c r="A70" s="1"/>
      <c r="B70" s="1"/>
      <c r="C70" s="1"/>
      <c r="D70" s="1"/>
      <c r="E70" s="4"/>
      <c r="F70" s="1"/>
      <c r="G70" s="1"/>
      <c r="H70" s="1"/>
      <c r="I70" s="1"/>
      <c r="J70" s="1"/>
      <c r="K70" s="1"/>
      <c r="L70" s="1"/>
      <c r="M70" s="1"/>
      <c r="N70" s="1"/>
      <c r="O70" s="1"/>
      <c r="P70" s="1"/>
      <c r="Q70" s="1"/>
      <c r="R70" s="1"/>
      <c r="S70" s="1"/>
      <c r="T70" s="1"/>
      <c r="U70" s="1"/>
      <c r="V70" s="1"/>
      <c r="W70" s="1"/>
      <c r="X70" s="1"/>
      <c r="Y70" s="1"/>
      <c r="Z70" s="1"/>
      <c r="AA70" s="1"/>
      <c r="AB70" s="1"/>
    </row>
    <row r="71" spans="1:28" ht="15.75" customHeight="1">
      <c r="A71" s="1"/>
      <c r="B71" s="1"/>
      <c r="C71" s="1"/>
      <c r="D71" s="1"/>
      <c r="E71" s="4"/>
      <c r="F71" s="1"/>
      <c r="G71" s="1"/>
      <c r="H71" s="1"/>
      <c r="I71" s="1"/>
      <c r="J71" s="1"/>
      <c r="K71" s="1"/>
      <c r="L71" s="1"/>
      <c r="M71" s="1"/>
      <c r="N71" s="1"/>
      <c r="O71" s="1"/>
      <c r="P71" s="1"/>
      <c r="Q71" s="1"/>
      <c r="R71" s="1"/>
      <c r="S71" s="1"/>
      <c r="T71" s="1"/>
      <c r="U71" s="1"/>
      <c r="V71" s="1"/>
      <c r="W71" s="1"/>
      <c r="X71" s="1"/>
      <c r="Y71" s="1"/>
      <c r="Z71" s="1"/>
      <c r="AA71" s="1"/>
      <c r="AB71" s="1"/>
    </row>
    <row r="72" spans="1:28" ht="15.75" customHeight="1">
      <c r="A72" s="1"/>
      <c r="B72" s="1"/>
      <c r="C72" s="1"/>
      <c r="D72" s="1"/>
      <c r="E72" s="4"/>
      <c r="F72" s="1"/>
      <c r="G72" s="1"/>
      <c r="H72" s="1"/>
      <c r="I72" s="1"/>
      <c r="J72" s="1"/>
      <c r="K72" s="1"/>
      <c r="L72" s="1"/>
      <c r="M72" s="1"/>
      <c r="N72" s="1"/>
      <c r="O72" s="1"/>
      <c r="P72" s="1"/>
      <c r="Q72" s="1"/>
      <c r="R72" s="1"/>
      <c r="S72" s="1"/>
      <c r="T72" s="1"/>
      <c r="U72" s="1"/>
      <c r="V72" s="1"/>
      <c r="W72" s="1"/>
      <c r="X72" s="1"/>
      <c r="Y72" s="1"/>
      <c r="Z72" s="1"/>
      <c r="AA72" s="1"/>
      <c r="AB72" s="1"/>
    </row>
    <row r="73" spans="1:28" ht="15.75" customHeight="1">
      <c r="A73" s="1"/>
      <c r="B73" s="1"/>
      <c r="C73" s="1"/>
      <c r="D73" s="1"/>
      <c r="E73" s="4"/>
      <c r="F73" s="1"/>
      <c r="G73" s="1"/>
      <c r="H73" s="1"/>
      <c r="I73" s="1"/>
      <c r="J73" s="1"/>
      <c r="K73" s="1"/>
      <c r="L73" s="1"/>
      <c r="M73" s="1"/>
      <c r="N73" s="1"/>
      <c r="O73" s="1"/>
      <c r="P73" s="1"/>
      <c r="Q73" s="1"/>
      <c r="R73" s="1"/>
      <c r="S73" s="1"/>
      <c r="T73" s="1"/>
      <c r="U73" s="1"/>
      <c r="V73" s="1"/>
      <c r="W73" s="1"/>
      <c r="X73" s="1"/>
      <c r="Y73" s="1"/>
      <c r="Z73" s="1"/>
      <c r="AA73" s="1"/>
      <c r="AB73" s="1"/>
    </row>
    <row r="74" spans="1:28" ht="15.75" customHeight="1">
      <c r="A74" s="1"/>
      <c r="B74" s="1"/>
      <c r="C74" s="1"/>
      <c r="D74" s="1"/>
      <c r="E74" s="4"/>
      <c r="F74" s="1"/>
      <c r="G74" s="1"/>
      <c r="H74" s="1"/>
      <c r="I74" s="1"/>
      <c r="J74" s="1"/>
      <c r="K74" s="1"/>
      <c r="L74" s="1"/>
      <c r="M74" s="1"/>
      <c r="N74" s="1"/>
      <c r="O74" s="1"/>
      <c r="P74" s="1"/>
      <c r="Q74" s="1"/>
      <c r="R74" s="1"/>
      <c r="S74" s="1"/>
      <c r="T74" s="1"/>
      <c r="U74" s="1"/>
      <c r="V74" s="1"/>
      <c r="W74" s="1"/>
      <c r="X74" s="1"/>
      <c r="Y74" s="1"/>
      <c r="Z74" s="1"/>
      <c r="AA74" s="1"/>
      <c r="AB74" s="1"/>
    </row>
    <row r="75" spans="1:28" ht="15.75" customHeight="1">
      <c r="A75" s="1"/>
      <c r="B75" s="1"/>
      <c r="C75" s="1"/>
      <c r="D75" s="1"/>
      <c r="E75" s="4"/>
      <c r="F75" s="1"/>
      <c r="G75" s="1"/>
      <c r="H75" s="1"/>
      <c r="I75" s="1"/>
      <c r="J75" s="1"/>
      <c r="K75" s="1"/>
      <c r="L75" s="1"/>
      <c r="M75" s="1"/>
      <c r="N75" s="1"/>
      <c r="O75" s="1"/>
      <c r="P75" s="1"/>
      <c r="Q75" s="1"/>
      <c r="R75" s="1"/>
      <c r="S75" s="1"/>
      <c r="T75" s="1"/>
      <c r="U75" s="1"/>
      <c r="V75" s="1"/>
      <c r="W75" s="1"/>
      <c r="X75" s="1"/>
      <c r="Y75" s="1"/>
      <c r="Z75" s="1"/>
      <c r="AA75" s="1"/>
      <c r="AB75" s="1"/>
    </row>
    <row r="76" spans="1:28" ht="15.75" customHeight="1">
      <c r="A76" s="1"/>
      <c r="B76" s="1"/>
      <c r="C76" s="1"/>
      <c r="D76" s="1"/>
      <c r="E76" s="4"/>
      <c r="F76" s="1"/>
      <c r="G76" s="1"/>
      <c r="H76" s="1"/>
      <c r="I76" s="1"/>
      <c r="J76" s="1"/>
      <c r="K76" s="1"/>
      <c r="L76" s="1"/>
      <c r="M76" s="1"/>
      <c r="N76" s="1"/>
      <c r="O76" s="1"/>
      <c r="P76" s="1"/>
      <c r="Q76" s="1"/>
      <c r="R76" s="1"/>
      <c r="S76" s="1"/>
      <c r="T76" s="1"/>
      <c r="U76" s="1"/>
      <c r="V76" s="1"/>
      <c r="W76" s="1"/>
      <c r="X76" s="1"/>
      <c r="Y76" s="1"/>
      <c r="Z76" s="1"/>
      <c r="AA76" s="1"/>
      <c r="AB76" s="1"/>
    </row>
    <row r="77" spans="1:28" ht="15.75" customHeight="1">
      <c r="A77" s="1"/>
      <c r="B77" s="1"/>
      <c r="C77" s="1"/>
      <c r="D77" s="1"/>
      <c r="E77" s="4"/>
      <c r="F77" s="1"/>
      <c r="G77" s="1"/>
      <c r="H77" s="1"/>
      <c r="I77" s="1"/>
      <c r="J77" s="1"/>
      <c r="K77" s="1"/>
      <c r="L77" s="1"/>
      <c r="M77" s="1"/>
      <c r="N77" s="1"/>
      <c r="O77" s="1"/>
      <c r="P77" s="1"/>
      <c r="Q77" s="1"/>
      <c r="R77" s="1"/>
      <c r="S77" s="1"/>
      <c r="T77" s="1"/>
      <c r="U77" s="1"/>
      <c r="V77" s="1"/>
      <c r="W77" s="1"/>
      <c r="X77" s="1"/>
      <c r="Y77" s="1"/>
      <c r="Z77" s="1"/>
      <c r="AA77" s="1"/>
      <c r="AB77" s="1"/>
    </row>
    <row r="78" spans="1:28" ht="15.75" customHeight="1">
      <c r="A78" s="1"/>
      <c r="B78" s="1"/>
      <c r="C78" s="1"/>
      <c r="D78" s="1"/>
      <c r="E78" s="4"/>
      <c r="F78" s="1"/>
      <c r="G78" s="1"/>
      <c r="H78" s="1"/>
      <c r="I78" s="1"/>
      <c r="J78" s="1"/>
      <c r="K78" s="1"/>
      <c r="L78" s="1"/>
      <c r="M78" s="1"/>
      <c r="N78" s="1"/>
      <c r="O78" s="1"/>
      <c r="P78" s="1"/>
      <c r="Q78" s="1"/>
      <c r="R78" s="1"/>
      <c r="S78" s="1"/>
      <c r="T78" s="1"/>
      <c r="U78" s="1"/>
      <c r="V78" s="1"/>
      <c r="W78" s="1"/>
      <c r="X78" s="1"/>
      <c r="Y78" s="1"/>
      <c r="Z78" s="1"/>
      <c r="AA78" s="1"/>
      <c r="AB78" s="1"/>
    </row>
    <row r="79" spans="1:28" ht="15.75" customHeight="1">
      <c r="A79" s="1"/>
      <c r="B79" s="1"/>
      <c r="C79" s="1"/>
      <c r="D79" s="1"/>
      <c r="E79" s="4"/>
      <c r="F79" s="1"/>
      <c r="G79" s="1"/>
      <c r="H79" s="1"/>
      <c r="I79" s="1"/>
      <c r="J79" s="1"/>
      <c r="K79" s="1"/>
      <c r="L79" s="1"/>
      <c r="M79" s="1"/>
      <c r="N79" s="1"/>
      <c r="O79" s="1"/>
      <c r="P79" s="1"/>
      <c r="Q79" s="1"/>
      <c r="R79" s="1"/>
      <c r="S79" s="1"/>
      <c r="T79" s="1"/>
      <c r="U79" s="1"/>
      <c r="V79" s="1"/>
      <c r="W79" s="1"/>
      <c r="X79" s="1"/>
      <c r="Y79" s="1"/>
      <c r="Z79" s="1"/>
      <c r="AA79" s="1"/>
      <c r="AB79" s="1"/>
    </row>
    <row r="80" spans="1:28" ht="15.75" customHeight="1">
      <c r="A80" s="1"/>
      <c r="B80" s="1"/>
      <c r="C80" s="1"/>
      <c r="D80" s="1"/>
      <c r="E80" s="4"/>
      <c r="F80" s="1"/>
      <c r="G80" s="1"/>
      <c r="H80" s="1"/>
      <c r="I80" s="1"/>
      <c r="J80" s="1"/>
      <c r="K80" s="1"/>
      <c r="L80" s="1"/>
      <c r="M80" s="1"/>
      <c r="N80" s="1"/>
      <c r="O80" s="1"/>
      <c r="P80" s="1"/>
      <c r="Q80" s="1"/>
      <c r="R80" s="1"/>
      <c r="S80" s="1"/>
      <c r="T80" s="1"/>
      <c r="U80" s="1"/>
      <c r="V80" s="1"/>
      <c r="W80" s="1"/>
      <c r="X80" s="1"/>
      <c r="Y80" s="1"/>
      <c r="Z80" s="1"/>
      <c r="AA80" s="1"/>
      <c r="AB80" s="1"/>
    </row>
    <row r="81" spans="1:28" ht="15.75" customHeight="1">
      <c r="A81" s="1"/>
      <c r="B81" s="1"/>
      <c r="C81" s="1"/>
      <c r="D81" s="1"/>
      <c r="E81" s="4"/>
      <c r="F81" s="1"/>
      <c r="G81" s="1"/>
      <c r="H81" s="1"/>
      <c r="I81" s="1"/>
      <c r="J81" s="1"/>
      <c r="K81" s="1"/>
      <c r="L81" s="1"/>
      <c r="M81" s="1"/>
      <c r="N81" s="1"/>
      <c r="O81" s="1"/>
      <c r="P81" s="1"/>
      <c r="Q81" s="1"/>
      <c r="R81" s="1"/>
      <c r="S81" s="1"/>
      <c r="T81" s="1"/>
      <c r="U81" s="1"/>
      <c r="V81" s="1"/>
      <c r="W81" s="1"/>
      <c r="X81" s="1"/>
      <c r="Y81" s="1"/>
      <c r="Z81" s="1"/>
      <c r="AA81" s="1"/>
      <c r="AB81" s="1"/>
    </row>
    <row r="82" spans="1:28" ht="15.75" customHeight="1">
      <c r="A82" s="1"/>
      <c r="B82" s="1"/>
      <c r="C82" s="1"/>
      <c r="D82" s="1"/>
      <c r="E82" s="4"/>
      <c r="F82" s="1"/>
      <c r="G82" s="1"/>
      <c r="H82" s="1"/>
      <c r="I82" s="1"/>
      <c r="J82" s="1"/>
      <c r="K82" s="1"/>
      <c r="L82" s="1"/>
      <c r="M82" s="1"/>
      <c r="N82" s="1"/>
      <c r="O82" s="1"/>
      <c r="P82" s="1"/>
      <c r="Q82" s="1"/>
      <c r="R82" s="1"/>
      <c r="S82" s="1"/>
      <c r="T82" s="1"/>
      <c r="U82" s="1"/>
      <c r="V82" s="1"/>
      <c r="W82" s="1"/>
      <c r="X82" s="1"/>
      <c r="Y82" s="1"/>
      <c r="Z82" s="1"/>
      <c r="AA82" s="1"/>
      <c r="AB82" s="1"/>
    </row>
    <row r="83" spans="1:28" ht="15.75" customHeight="1">
      <c r="A83" s="1"/>
      <c r="B83" s="1"/>
      <c r="C83" s="1"/>
      <c r="D83" s="1"/>
      <c r="E83" s="4"/>
      <c r="F83" s="1"/>
      <c r="G83" s="1"/>
      <c r="H83" s="1"/>
      <c r="I83" s="1"/>
      <c r="J83" s="1"/>
      <c r="K83" s="1"/>
      <c r="L83" s="1"/>
      <c r="M83" s="1"/>
      <c r="N83" s="1"/>
      <c r="O83" s="1"/>
      <c r="P83" s="1"/>
      <c r="Q83" s="1"/>
      <c r="R83" s="1"/>
      <c r="S83" s="1"/>
      <c r="T83" s="1"/>
      <c r="U83" s="1"/>
      <c r="V83" s="1"/>
      <c r="W83" s="1"/>
      <c r="X83" s="1"/>
      <c r="Y83" s="1"/>
      <c r="Z83" s="1"/>
      <c r="AA83" s="1"/>
      <c r="AB83" s="1"/>
    </row>
    <row r="84" spans="1:28" ht="15.75" customHeight="1">
      <c r="A84" s="1"/>
      <c r="B84" s="1"/>
      <c r="C84" s="1"/>
      <c r="D84" s="1"/>
      <c r="E84" s="4"/>
      <c r="F84" s="1"/>
      <c r="G84" s="1"/>
      <c r="H84" s="1"/>
      <c r="I84" s="1"/>
      <c r="J84" s="1"/>
      <c r="K84" s="1"/>
      <c r="L84" s="1"/>
      <c r="M84" s="1"/>
      <c r="N84" s="1"/>
      <c r="O84" s="1"/>
      <c r="P84" s="1"/>
      <c r="Q84" s="1"/>
      <c r="R84" s="1"/>
      <c r="S84" s="1"/>
      <c r="T84" s="1"/>
      <c r="U84" s="1"/>
      <c r="V84" s="1"/>
      <c r="W84" s="1"/>
      <c r="X84" s="1"/>
      <c r="Y84" s="1"/>
      <c r="Z84" s="1"/>
      <c r="AA84" s="1"/>
      <c r="AB84" s="1"/>
    </row>
    <row r="85" spans="1:28" ht="15.75" customHeight="1">
      <c r="A85" s="1"/>
      <c r="B85" s="1"/>
      <c r="C85" s="1"/>
      <c r="D85" s="1"/>
      <c r="E85" s="4"/>
      <c r="F85" s="1"/>
      <c r="G85" s="1"/>
      <c r="H85" s="1"/>
      <c r="I85" s="1"/>
      <c r="J85" s="1"/>
      <c r="K85" s="1"/>
      <c r="L85" s="1"/>
      <c r="M85" s="1"/>
      <c r="N85" s="1"/>
      <c r="O85" s="1"/>
      <c r="P85" s="1"/>
      <c r="Q85" s="1"/>
      <c r="R85" s="1"/>
      <c r="S85" s="1"/>
      <c r="T85" s="1"/>
      <c r="U85" s="1"/>
      <c r="V85" s="1"/>
      <c r="W85" s="1"/>
      <c r="X85" s="1"/>
      <c r="Y85" s="1"/>
      <c r="Z85" s="1"/>
      <c r="AA85" s="1"/>
      <c r="AB85" s="1"/>
    </row>
    <row r="86" spans="1:28" ht="15.75" customHeight="1">
      <c r="A86" s="1"/>
      <c r="B86" s="1"/>
      <c r="C86" s="1"/>
      <c r="D86" s="1"/>
      <c r="E86" s="4"/>
      <c r="F86" s="1"/>
      <c r="G86" s="1"/>
      <c r="H86" s="1"/>
      <c r="I86" s="1"/>
      <c r="J86" s="1"/>
      <c r="K86" s="1"/>
      <c r="L86" s="1"/>
      <c r="M86" s="1"/>
      <c r="N86" s="1"/>
      <c r="O86" s="1"/>
      <c r="P86" s="1"/>
      <c r="Q86" s="1"/>
      <c r="R86" s="1"/>
      <c r="S86" s="1"/>
      <c r="T86" s="1"/>
      <c r="U86" s="1"/>
      <c r="V86" s="1"/>
      <c r="W86" s="1"/>
      <c r="X86" s="1"/>
      <c r="Y86" s="1"/>
      <c r="Z86" s="1"/>
      <c r="AA86" s="1"/>
      <c r="AB86" s="1"/>
    </row>
    <row r="87" spans="1:28" ht="15.75" customHeight="1">
      <c r="A87" s="1"/>
      <c r="B87" s="1"/>
      <c r="C87" s="1"/>
      <c r="D87" s="1"/>
      <c r="E87" s="4"/>
      <c r="F87" s="1"/>
      <c r="G87" s="1"/>
      <c r="H87" s="1"/>
      <c r="I87" s="1"/>
      <c r="J87" s="1"/>
      <c r="K87" s="1"/>
      <c r="L87" s="1"/>
      <c r="M87" s="1"/>
      <c r="N87" s="1"/>
      <c r="O87" s="1"/>
      <c r="P87" s="1"/>
      <c r="Q87" s="1"/>
      <c r="R87" s="1"/>
      <c r="S87" s="1"/>
      <c r="T87" s="1"/>
      <c r="U87" s="1"/>
      <c r="V87" s="1"/>
      <c r="W87" s="1"/>
      <c r="X87" s="1"/>
      <c r="Y87" s="1"/>
      <c r="Z87" s="1"/>
      <c r="AA87" s="1"/>
      <c r="AB87" s="1"/>
    </row>
    <row r="88" spans="1:28" ht="15.75" customHeight="1">
      <c r="A88" s="1"/>
      <c r="B88" s="1"/>
      <c r="C88" s="1"/>
      <c r="D88" s="1"/>
      <c r="E88" s="4"/>
      <c r="F88" s="1"/>
      <c r="G88" s="1"/>
      <c r="H88" s="1"/>
      <c r="I88" s="1"/>
      <c r="J88" s="1"/>
      <c r="K88" s="1"/>
      <c r="L88" s="1"/>
      <c r="M88" s="1"/>
      <c r="N88" s="1"/>
      <c r="O88" s="1"/>
      <c r="P88" s="1"/>
      <c r="Q88" s="1"/>
      <c r="R88" s="1"/>
      <c r="S88" s="1"/>
      <c r="T88" s="1"/>
      <c r="U88" s="1"/>
      <c r="V88" s="1"/>
      <c r="W88" s="1"/>
      <c r="X88" s="1"/>
      <c r="Y88" s="1"/>
      <c r="Z88" s="1"/>
      <c r="AA88" s="1"/>
      <c r="AB88" s="1"/>
    </row>
    <row r="89" spans="1:28" ht="15.75" customHeight="1">
      <c r="A89" s="1"/>
      <c r="B89" s="1"/>
      <c r="C89" s="1"/>
      <c r="D89" s="1"/>
      <c r="E89" s="4"/>
      <c r="F89" s="1"/>
      <c r="G89" s="1"/>
      <c r="H89" s="1"/>
      <c r="I89" s="1"/>
      <c r="J89" s="1"/>
      <c r="K89" s="1"/>
      <c r="L89" s="1"/>
      <c r="M89" s="1"/>
      <c r="N89" s="1"/>
      <c r="O89" s="1"/>
      <c r="P89" s="1"/>
      <c r="Q89" s="1"/>
      <c r="R89" s="1"/>
      <c r="S89" s="1"/>
      <c r="T89" s="1"/>
      <c r="U89" s="1"/>
      <c r="V89" s="1"/>
      <c r="W89" s="1"/>
      <c r="X89" s="1"/>
      <c r="Y89" s="1"/>
      <c r="Z89" s="1"/>
      <c r="AA89" s="1"/>
      <c r="AB89" s="1"/>
    </row>
    <row r="90" spans="1:28" ht="15.75" customHeight="1">
      <c r="A90" s="1"/>
      <c r="B90" s="1"/>
      <c r="C90" s="1"/>
      <c r="D90" s="1"/>
      <c r="E90" s="4"/>
      <c r="F90" s="1"/>
      <c r="G90" s="1"/>
      <c r="H90" s="1"/>
      <c r="I90" s="1"/>
      <c r="J90" s="1"/>
      <c r="K90" s="1"/>
      <c r="L90" s="1"/>
      <c r="M90" s="1"/>
      <c r="N90" s="1"/>
      <c r="O90" s="1"/>
      <c r="P90" s="1"/>
      <c r="Q90" s="1"/>
      <c r="R90" s="1"/>
      <c r="S90" s="1"/>
      <c r="T90" s="1"/>
      <c r="U90" s="1"/>
      <c r="V90" s="1"/>
      <c r="W90" s="1"/>
      <c r="X90" s="1"/>
      <c r="Y90" s="1"/>
      <c r="Z90" s="1"/>
      <c r="AA90" s="1"/>
      <c r="AB90" s="1"/>
    </row>
    <row r="91" spans="1:28" ht="15.75" customHeight="1">
      <c r="A91" s="1"/>
      <c r="B91" s="1"/>
      <c r="C91" s="1"/>
      <c r="D91" s="1"/>
      <c r="E91" s="4"/>
      <c r="F91" s="1"/>
      <c r="G91" s="1"/>
      <c r="H91" s="1"/>
      <c r="I91" s="1"/>
      <c r="J91" s="1"/>
      <c r="K91" s="1"/>
      <c r="L91" s="1"/>
      <c r="M91" s="1"/>
      <c r="N91" s="1"/>
      <c r="O91" s="1"/>
      <c r="P91" s="1"/>
      <c r="Q91" s="1"/>
      <c r="R91" s="1"/>
      <c r="S91" s="1"/>
      <c r="T91" s="1"/>
      <c r="U91" s="1"/>
      <c r="V91" s="1"/>
      <c r="W91" s="1"/>
      <c r="X91" s="1"/>
      <c r="Y91" s="1"/>
      <c r="Z91" s="1"/>
      <c r="AA91" s="1"/>
      <c r="AB91" s="1"/>
    </row>
    <row r="92" spans="1:28" ht="15.75" customHeight="1">
      <c r="A92" s="1"/>
      <c r="B92" s="1"/>
      <c r="C92" s="1"/>
      <c r="D92" s="1"/>
      <c r="E92" s="4"/>
      <c r="F92" s="1"/>
      <c r="G92" s="1"/>
      <c r="H92" s="1"/>
      <c r="I92" s="1"/>
      <c r="J92" s="1"/>
      <c r="K92" s="1"/>
      <c r="L92" s="1"/>
      <c r="M92" s="1"/>
      <c r="N92" s="1"/>
      <c r="O92" s="1"/>
      <c r="P92" s="1"/>
      <c r="Q92" s="1"/>
      <c r="R92" s="1"/>
      <c r="S92" s="1"/>
      <c r="T92" s="1"/>
      <c r="U92" s="1"/>
      <c r="V92" s="1"/>
      <c r="W92" s="1"/>
      <c r="X92" s="1"/>
      <c r="Y92" s="1"/>
      <c r="Z92" s="1"/>
      <c r="AA92" s="1"/>
      <c r="AB92" s="1"/>
    </row>
    <row r="93" spans="1:28" ht="15.75" customHeight="1">
      <c r="A93" s="1"/>
      <c r="B93" s="1"/>
      <c r="C93" s="1"/>
      <c r="D93" s="1"/>
      <c r="E93" s="4"/>
      <c r="F93" s="1"/>
      <c r="G93" s="1"/>
      <c r="H93" s="1"/>
      <c r="I93" s="1"/>
      <c r="J93" s="1"/>
      <c r="K93" s="1"/>
      <c r="L93" s="1"/>
      <c r="M93" s="1"/>
      <c r="N93" s="1"/>
      <c r="O93" s="1"/>
      <c r="P93" s="1"/>
      <c r="Q93" s="1"/>
      <c r="R93" s="1"/>
      <c r="S93" s="1"/>
      <c r="T93" s="1"/>
      <c r="U93" s="1"/>
      <c r="V93" s="1"/>
      <c r="W93" s="1"/>
      <c r="X93" s="1"/>
      <c r="Y93" s="1"/>
      <c r="Z93" s="1"/>
      <c r="AA93" s="1"/>
      <c r="AB93" s="1"/>
    </row>
    <row r="94" spans="1:28" ht="15.75" customHeight="1">
      <c r="A94" s="1"/>
      <c r="B94" s="1"/>
      <c r="C94" s="1"/>
      <c r="D94" s="1"/>
      <c r="E94" s="4"/>
      <c r="F94" s="1"/>
      <c r="G94" s="1"/>
      <c r="H94" s="1"/>
      <c r="I94" s="1"/>
      <c r="J94" s="1"/>
      <c r="K94" s="1"/>
      <c r="L94" s="1"/>
      <c r="M94" s="1"/>
      <c r="N94" s="1"/>
      <c r="O94" s="1"/>
      <c r="P94" s="1"/>
      <c r="Q94" s="1"/>
      <c r="R94" s="1"/>
      <c r="S94" s="1"/>
      <c r="T94" s="1"/>
      <c r="U94" s="1"/>
      <c r="V94" s="1"/>
      <c r="W94" s="1"/>
      <c r="X94" s="1"/>
      <c r="Y94" s="1"/>
      <c r="Z94" s="1"/>
      <c r="AA94" s="1"/>
      <c r="AB94" s="1"/>
    </row>
    <row r="95" spans="1:28" ht="15.75" customHeight="1">
      <c r="A95" s="1"/>
      <c r="B95" s="1"/>
      <c r="C95" s="1"/>
      <c r="D95" s="1"/>
      <c r="E95" s="4"/>
      <c r="F95" s="1"/>
      <c r="G95" s="1"/>
      <c r="H95" s="1"/>
      <c r="I95" s="1"/>
      <c r="J95" s="1"/>
      <c r="K95" s="1"/>
      <c r="L95" s="1"/>
      <c r="M95" s="1"/>
      <c r="N95" s="1"/>
      <c r="O95" s="1"/>
      <c r="P95" s="1"/>
      <c r="Q95" s="1"/>
      <c r="R95" s="1"/>
      <c r="S95" s="1"/>
      <c r="T95" s="1"/>
      <c r="U95" s="1"/>
      <c r="V95" s="1"/>
      <c r="W95" s="1"/>
      <c r="X95" s="1"/>
      <c r="Y95" s="1"/>
      <c r="Z95" s="1"/>
      <c r="AA95" s="1"/>
      <c r="AB95" s="1"/>
    </row>
    <row r="96" spans="1:28" ht="15.75" customHeight="1">
      <c r="A96" s="1"/>
      <c r="B96" s="1"/>
      <c r="C96" s="1"/>
      <c r="D96" s="1"/>
      <c r="E96" s="4"/>
      <c r="F96" s="1"/>
      <c r="G96" s="1"/>
      <c r="H96" s="1"/>
      <c r="I96" s="1"/>
      <c r="J96" s="1"/>
      <c r="K96" s="1"/>
      <c r="L96" s="1"/>
      <c r="M96" s="1"/>
      <c r="N96" s="1"/>
      <c r="O96" s="1"/>
      <c r="P96" s="1"/>
      <c r="Q96" s="1"/>
      <c r="R96" s="1"/>
      <c r="S96" s="1"/>
      <c r="T96" s="1"/>
      <c r="U96" s="1"/>
      <c r="V96" s="1"/>
      <c r="W96" s="1"/>
      <c r="X96" s="1"/>
      <c r="Y96" s="1"/>
      <c r="Z96" s="1"/>
      <c r="AA96" s="1"/>
      <c r="AB96" s="1"/>
    </row>
    <row r="97" spans="1:28" ht="15.75" customHeight="1">
      <c r="A97" s="1"/>
      <c r="B97" s="1"/>
      <c r="C97" s="1"/>
      <c r="D97" s="1"/>
      <c r="E97" s="4"/>
      <c r="F97" s="1"/>
      <c r="G97" s="1"/>
      <c r="H97" s="1"/>
      <c r="I97" s="1"/>
      <c r="J97" s="1"/>
      <c r="K97" s="1"/>
      <c r="L97" s="1"/>
      <c r="M97" s="1"/>
      <c r="N97" s="1"/>
      <c r="O97" s="1"/>
      <c r="P97" s="1"/>
      <c r="Q97" s="1"/>
      <c r="R97" s="1"/>
      <c r="S97" s="1"/>
      <c r="T97" s="1"/>
      <c r="U97" s="1"/>
      <c r="V97" s="1"/>
      <c r="W97" s="1"/>
      <c r="X97" s="1"/>
      <c r="Y97" s="1"/>
      <c r="Z97" s="1"/>
      <c r="AA97" s="1"/>
      <c r="AB97" s="1"/>
    </row>
    <row r="98" spans="1:28" ht="15.75" customHeight="1">
      <c r="A98" s="1"/>
      <c r="B98" s="1"/>
      <c r="C98" s="1"/>
      <c r="D98" s="1"/>
      <c r="E98" s="4"/>
      <c r="F98" s="1"/>
      <c r="G98" s="1"/>
      <c r="H98" s="1"/>
      <c r="I98" s="1"/>
      <c r="J98" s="1"/>
      <c r="K98" s="1"/>
      <c r="L98" s="1"/>
      <c r="M98" s="1"/>
      <c r="N98" s="1"/>
      <c r="O98" s="1"/>
      <c r="P98" s="1"/>
      <c r="Q98" s="1"/>
      <c r="R98" s="1"/>
      <c r="S98" s="1"/>
      <c r="T98" s="1"/>
      <c r="U98" s="1"/>
      <c r="V98" s="1"/>
      <c r="W98" s="1"/>
      <c r="X98" s="1"/>
      <c r="Y98" s="1"/>
      <c r="Z98" s="1"/>
      <c r="AA98" s="1"/>
      <c r="AB98" s="1"/>
    </row>
    <row r="99" spans="1:28" ht="15.75" customHeight="1">
      <c r="A99" s="1"/>
      <c r="B99" s="1"/>
      <c r="C99" s="1"/>
      <c r="D99" s="1"/>
      <c r="E99" s="4"/>
      <c r="F99" s="1"/>
      <c r="G99" s="1"/>
      <c r="H99" s="1"/>
      <c r="I99" s="1"/>
      <c r="J99" s="1"/>
      <c r="K99" s="1"/>
      <c r="L99" s="1"/>
      <c r="M99" s="1"/>
      <c r="N99" s="1"/>
      <c r="O99" s="1"/>
      <c r="P99" s="1"/>
      <c r="Q99" s="1"/>
      <c r="R99" s="1"/>
      <c r="S99" s="1"/>
      <c r="T99" s="1"/>
      <c r="U99" s="1"/>
      <c r="V99" s="1"/>
      <c r="W99" s="1"/>
      <c r="X99" s="1"/>
      <c r="Y99" s="1"/>
      <c r="Z99" s="1"/>
      <c r="AA99" s="1"/>
      <c r="AB99" s="1"/>
    </row>
    <row r="100" spans="1:28" ht="15.75" customHeight="1">
      <c r="A100" s="1"/>
      <c r="B100" s="1"/>
      <c r="C100" s="1"/>
      <c r="D100" s="1"/>
      <c r="E100" s="4"/>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5.75" customHeight="1">
      <c r="A101" s="1"/>
      <c r="B101" s="1"/>
      <c r="C101" s="1"/>
      <c r="D101" s="1"/>
      <c r="E101" s="4"/>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5.75" customHeight="1">
      <c r="A102" s="1"/>
      <c r="B102" s="1"/>
      <c r="C102" s="1"/>
      <c r="D102" s="1"/>
      <c r="E102" s="4"/>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5.75" customHeight="1">
      <c r="A103" s="1"/>
      <c r="B103" s="1"/>
      <c r="C103" s="1"/>
      <c r="D103" s="1"/>
      <c r="E103" s="4"/>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5.75" customHeight="1">
      <c r="A104" s="1"/>
      <c r="B104" s="1"/>
      <c r="C104" s="1"/>
      <c r="D104" s="1"/>
      <c r="E104" s="4"/>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5.75" customHeight="1">
      <c r="A105" s="1"/>
      <c r="B105" s="1"/>
      <c r="C105" s="1"/>
      <c r="D105" s="1"/>
      <c r="E105" s="4"/>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5.75" customHeight="1">
      <c r="A106" s="1"/>
      <c r="B106" s="1"/>
      <c r="C106" s="1"/>
      <c r="D106" s="1"/>
      <c r="E106" s="4"/>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5.75" customHeight="1">
      <c r="A107" s="1"/>
      <c r="B107" s="1"/>
      <c r="C107" s="1"/>
      <c r="D107" s="1"/>
      <c r="E107" s="4"/>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5.75" customHeight="1">
      <c r="A108" s="1"/>
      <c r="B108" s="1"/>
      <c r="C108" s="1"/>
      <c r="D108" s="1"/>
      <c r="E108" s="4"/>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5.75" customHeight="1">
      <c r="A109" s="1"/>
      <c r="B109" s="1"/>
      <c r="C109" s="1"/>
      <c r="D109" s="1"/>
      <c r="E109" s="4"/>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5.75" customHeight="1">
      <c r="A110" s="1"/>
      <c r="B110" s="1"/>
      <c r="C110" s="1"/>
      <c r="D110" s="1"/>
      <c r="E110" s="4"/>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5.75" customHeight="1">
      <c r="A111" s="1"/>
      <c r="B111" s="1"/>
      <c r="C111" s="1"/>
      <c r="D111" s="1"/>
      <c r="E111" s="4"/>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5.75" customHeight="1">
      <c r="A112" s="1"/>
      <c r="B112" s="1"/>
      <c r="C112" s="1"/>
      <c r="D112" s="1"/>
      <c r="E112" s="4"/>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5.75" customHeight="1">
      <c r="A113" s="1"/>
      <c r="B113" s="1"/>
      <c r="C113" s="1"/>
      <c r="D113" s="1"/>
      <c r="E113" s="4"/>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5.75" customHeight="1">
      <c r="A114" s="1"/>
      <c r="B114" s="1"/>
      <c r="C114" s="1"/>
      <c r="D114" s="1"/>
      <c r="E114" s="4"/>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5.75" customHeight="1">
      <c r="A115" s="1"/>
      <c r="B115" s="1"/>
      <c r="C115" s="1"/>
      <c r="D115" s="1"/>
      <c r="E115" s="4"/>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5.75" customHeight="1">
      <c r="A116" s="1"/>
      <c r="B116" s="1"/>
      <c r="C116" s="1"/>
      <c r="D116" s="1"/>
      <c r="E116" s="4"/>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5.75" customHeight="1">
      <c r="A117" s="1"/>
      <c r="B117" s="1"/>
      <c r="C117" s="1"/>
      <c r="D117" s="1"/>
      <c r="E117" s="4"/>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5.75" customHeight="1">
      <c r="A118" s="1"/>
      <c r="B118" s="1"/>
      <c r="C118" s="1"/>
      <c r="D118" s="1"/>
      <c r="E118" s="4"/>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5.75" customHeight="1">
      <c r="A119" s="1"/>
      <c r="B119" s="1"/>
      <c r="C119" s="1"/>
      <c r="D119" s="1"/>
      <c r="E119" s="4"/>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5.75" customHeight="1">
      <c r="A120" s="1"/>
      <c r="B120" s="1"/>
      <c r="C120" s="1"/>
      <c r="D120" s="1"/>
      <c r="E120" s="4"/>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5.75" customHeight="1">
      <c r="A121" s="1"/>
      <c r="B121" s="1"/>
      <c r="C121" s="1"/>
      <c r="D121" s="1"/>
      <c r="E121" s="4"/>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5.75" customHeight="1">
      <c r="A122" s="1"/>
      <c r="B122" s="1"/>
      <c r="C122" s="1"/>
      <c r="D122" s="1"/>
      <c r="E122" s="4"/>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5.75" customHeight="1">
      <c r="A123" s="1"/>
      <c r="B123" s="1"/>
      <c r="C123" s="1"/>
      <c r="D123" s="1"/>
      <c r="E123" s="4"/>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5.75" customHeight="1">
      <c r="A124" s="1"/>
      <c r="B124" s="1"/>
      <c r="C124" s="1"/>
      <c r="D124" s="1"/>
      <c r="E124" s="4"/>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5.75" customHeight="1">
      <c r="A125" s="1"/>
      <c r="B125" s="1"/>
      <c r="C125" s="1"/>
      <c r="D125" s="1"/>
      <c r="E125" s="4"/>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5.75" customHeight="1">
      <c r="A126" s="1"/>
      <c r="B126" s="1"/>
      <c r="C126" s="1"/>
      <c r="D126" s="1"/>
      <c r="E126" s="4"/>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5.75" customHeight="1">
      <c r="A127" s="1"/>
      <c r="B127" s="1"/>
      <c r="C127" s="1"/>
      <c r="D127" s="1"/>
      <c r="E127" s="4"/>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5.75" customHeight="1">
      <c r="A128" s="1"/>
      <c r="B128" s="1"/>
      <c r="C128" s="1"/>
      <c r="D128" s="1"/>
      <c r="E128" s="4"/>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5.75" customHeight="1">
      <c r="A129" s="1"/>
      <c r="B129" s="1"/>
      <c r="C129" s="1"/>
      <c r="D129" s="1"/>
      <c r="E129" s="4"/>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5.75" customHeight="1">
      <c r="A130" s="1"/>
      <c r="B130" s="1"/>
      <c r="C130" s="1"/>
      <c r="D130" s="1"/>
      <c r="E130" s="4"/>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5.75" customHeight="1">
      <c r="A131" s="1"/>
      <c r="B131" s="1"/>
      <c r="C131" s="1"/>
      <c r="D131" s="1"/>
      <c r="E131" s="4"/>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5.75" customHeight="1">
      <c r="A132" s="1"/>
      <c r="B132" s="1"/>
      <c r="C132" s="1"/>
      <c r="D132" s="1"/>
      <c r="E132" s="4"/>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5.75" customHeight="1">
      <c r="A133" s="1"/>
      <c r="B133" s="1"/>
      <c r="C133" s="1"/>
      <c r="D133" s="1"/>
      <c r="E133" s="4"/>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5.75" customHeight="1">
      <c r="A134" s="1"/>
      <c r="B134" s="1"/>
      <c r="C134" s="1"/>
      <c r="D134" s="1"/>
      <c r="E134" s="4"/>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5.75" customHeight="1">
      <c r="A135" s="1"/>
      <c r="B135" s="1"/>
      <c r="C135" s="1"/>
      <c r="D135" s="1"/>
      <c r="E135" s="4"/>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5.75" customHeight="1">
      <c r="A136" s="1"/>
      <c r="B136" s="1"/>
      <c r="C136" s="1"/>
      <c r="D136" s="1"/>
      <c r="E136" s="4"/>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5.75" customHeight="1">
      <c r="A137" s="1"/>
      <c r="B137" s="1"/>
      <c r="C137" s="1"/>
      <c r="D137" s="1"/>
      <c r="E137" s="4"/>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5.75" customHeight="1">
      <c r="A138" s="1"/>
      <c r="B138" s="1"/>
      <c r="C138" s="1"/>
      <c r="D138" s="1"/>
      <c r="E138" s="4"/>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5.75" customHeight="1">
      <c r="A139" s="1"/>
      <c r="B139" s="1"/>
      <c r="C139" s="1"/>
      <c r="D139" s="1"/>
      <c r="E139" s="4"/>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5.75" customHeight="1">
      <c r="A140" s="1"/>
      <c r="B140" s="1"/>
      <c r="C140" s="1"/>
      <c r="D140" s="1"/>
      <c r="E140" s="4"/>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5.75" customHeight="1">
      <c r="A141" s="1"/>
      <c r="B141" s="1"/>
      <c r="C141" s="1"/>
      <c r="D141" s="1"/>
      <c r="E141" s="4"/>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5.75" customHeight="1">
      <c r="A142" s="1"/>
      <c r="B142" s="1"/>
      <c r="C142" s="1"/>
      <c r="D142" s="1"/>
      <c r="E142" s="4"/>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5.75" customHeight="1">
      <c r="A143" s="1"/>
      <c r="B143" s="1"/>
      <c r="C143" s="1"/>
      <c r="D143" s="1"/>
      <c r="E143" s="4"/>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5.75" customHeight="1">
      <c r="A144" s="1"/>
      <c r="B144" s="1"/>
      <c r="C144" s="1"/>
      <c r="D144" s="1"/>
      <c r="E144" s="4"/>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5.75" customHeight="1">
      <c r="A145" s="1"/>
      <c r="B145" s="1"/>
      <c r="C145" s="1"/>
      <c r="D145" s="1"/>
      <c r="E145" s="4"/>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5.75" customHeight="1">
      <c r="A146" s="1"/>
      <c r="B146" s="1"/>
      <c r="C146" s="1"/>
      <c r="D146" s="1"/>
      <c r="E146" s="4"/>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5.75" customHeight="1">
      <c r="A147" s="1"/>
      <c r="B147" s="1"/>
      <c r="C147" s="1"/>
      <c r="D147" s="1"/>
      <c r="E147" s="4"/>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5.75" customHeight="1">
      <c r="A148" s="1"/>
      <c r="B148" s="1"/>
      <c r="C148" s="1"/>
      <c r="D148" s="1"/>
      <c r="E148" s="4"/>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5.75" customHeight="1">
      <c r="A149" s="1"/>
      <c r="B149" s="1"/>
      <c r="C149" s="1"/>
      <c r="D149" s="1"/>
      <c r="E149" s="4"/>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5.75" customHeight="1">
      <c r="A150" s="1"/>
      <c r="B150" s="1"/>
      <c r="C150" s="1"/>
      <c r="D150" s="1"/>
      <c r="E150" s="4"/>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5.75" customHeight="1">
      <c r="A151" s="1"/>
      <c r="B151" s="1"/>
      <c r="C151" s="1"/>
      <c r="D151" s="1"/>
      <c r="E151" s="4"/>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5.75" customHeight="1">
      <c r="A152" s="1"/>
      <c r="B152" s="1"/>
      <c r="C152" s="1"/>
      <c r="D152" s="1"/>
      <c r="E152" s="4"/>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5.75" customHeight="1">
      <c r="A153" s="1"/>
      <c r="B153" s="1"/>
      <c r="C153" s="1"/>
      <c r="D153" s="1"/>
      <c r="E153" s="4"/>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5.75" customHeight="1">
      <c r="A154" s="1"/>
      <c r="B154" s="1"/>
      <c r="C154" s="1"/>
      <c r="D154" s="1"/>
      <c r="E154" s="4"/>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5.75" customHeight="1">
      <c r="A155" s="1"/>
      <c r="B155" s="1"/>
      <c r="C155" s="1"/>
      <c r="D155" s="1"/>
      <c r="E155" s="4"/>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5.75" customHeight="1">
      <c r="A156" s="1"/>
      <c r="B156" s="1"/>
      <c r="C156" s="1"/>
      <c r="D156" s="1"/>
      <c r="E156" s="4"/>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5.75" customHeight="1">
      <c r="A157" s="1"/>
      <c r="B157" s="1"/>
      <c r="C157" s="1"/>
      <c r="D157" s="1"/>
      <c r="E157" s="4"/>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5.75" customHeight="1">
      <c r="A158" s="1"/>
      <c r="B158" s="1"/>
      <c r="C158" s="1"/>
      <c r="D158" s="1"/>
      <c r="E158" s="4"/>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5.75" customHeight="1">
      <c r="A159" s="1"/>
      <c r="B159" s="1"/>
      <c r="C159" s="1"/>
      <c r="D159" s="1"/>
      <c r="E159" s="4"/>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5.75" customHeight="1">
      <c r="A160" s="1"/>
      <c r="B160" s="1"/>
      <c r="C160" s="1"/>
      <c r="D160" s="1"/>
      <c r="E160" s="4"/>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5.75" customHeight="1">
      <c r="A161" s="1"/>
      <c r="B161" s="1"/>
      <c r="C161" s="1"/>
      <c r="D161" s="1"/>
      <c r="E161" s="4"/>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5.75" customHeight="1">
      <c r="A162" s="1"/>
      <c r="B162" s="1"/>
      <c r="C162" s="1"/>
      <c r="D162" s="1"/>
      <c r="E162" s="4"/>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5.75" customHeight="1">
      <c r="A163" s="1"/>
      <c r="B163" s="1"/>
      <c r="C163" s="1"/>
      <c r="D163" s="1"/>
      <c r="E163" s="4"/>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5.75" customHeight="1">
      <c r="A164" s="1"/>
      <c r="B164" s="1"/>
      <c r="C164" s="1"/>
      <c r="D164" s="1"/>
      <c r="E164" s="4"/>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5.75" customHeight="1">
      <c r="A165" s="1"/>
      <c r="B165" s="1"/>
      <c r="C165" s="1"/>
      <c r="D165" s="1"/>
      <c r="E165" s="4"/>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5.75" customHeight="1">
      <c r="A166" s="1"/>
      <c r="B166" s="1"/>
      <c r="C166" s="1"/>
      <c r="D166" s="1"/>
      <c r="E166" s="4"/>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5.75" customHeight="1">
      <c r="A167" s="1"/>
      <c r="B167" s="1"/>
      <c r="C167" s="1"/>
      <c r="D167" s="1"/>
      <c r="E167" s="4"/>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5.75" customHeight="1">
      <c r="A168" s="1"/>
      <c r="B168" s="1"/>
      <c r="C168" s="1"/>
      <c r="D168" s="1"/>
      <c r="E168" s="4"/>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5.75" customHeight="1">
      <c r="A169" s="1"/>
      <c r="B169" s="1"/>
      <c r="C169" s="1"/>
      <c r="D169" s="1"/>
      <c r="E169" s="4"/>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5.75" customHeight="1">
      <c r="A170" s="1"/>
      <c r="B170" s="1"/>
      <c r="C170" s="1"/>
      <c r="D170" s="1"/>
      <c r="E170" s="4"/>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5.75" customHeight="1">
      <c r="A171" s="1"/>
      <c r="B171" s="1"/>
      <c r="C171" s="1"/>
      <c r="D171" s="1"/>
      <c r="E171" s="4"/>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5.75" customHeight="1">
      <c r="A172" s="1"/>
      <c r="B172" s="1"/>
      <c r="C172" s="1"/>
      <c r="D172" s="1"/>
      <c r="E172" s="4"/>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5.75" customHeight="1">
      <c r="A173" s="1"/>
      <c r="B173" s="1"/>
      <c r="C173" s="1"/>
      <c r="D173" s="1"/>
      <c r="E173" s="4"/>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5.75" customHeight="1">
      <c r="A174" s="1"/>
      <c r="B174" s="1"/>
      <c r="C174" s="1"/>
      <c r="D174" s="1"/>
      <c r="E174" s="4"/>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5.75" customHeight="1">
      <c r="A175" s="1"/>
      <c r="B175" s="1"/>
      <c r="C175" s="1"/>
      <c r="D175" s="1"/>
      <c r="E175" s="4"/>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5.75" customHeight="1">
      <c r="A176" s="1"/>
      <c r="B176" s="1"/>
      <c r="C176" s="1"/>
      <c r="D176" s="1"/>
      <c r="E176" s="4"/>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5.75" customHeight="1">
      <c r="A177" s="1"/>
      <c r="B177" s="1"/>
      <c r="C177" s="1"/>
      <c r="D177" s="1"/>
      <c r="E177" s="4"/>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5.75" customHeight="1">
      <c r="A178" s="1"/>
      <c r="B178" s="1"/>
      <c r="C178" s="1"/>
      <c r="D178" s="1"/>
      <c r="E178" s="4"/>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5.75" customHeight="1">
      <c r="A179" s="1"/>
      <c r="B179" s="1"/>
      <c r="C179" s="1"/>
      <c r="D179" s="1"/>
      <c r="E179" s="4"/>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5.75" customHeight="1">
      <c r="A180" s="1"/>
      <c r="B180" s="1"/>
      <c r="C180" s="1"/>
      <c r="D180" s="1"/>
      <c r="E180" s="4"/>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5.75" customHeight="1">
      <c r="A181" s="1"/>
      <c r="B181" s="1"/>
      <c r="C181" s="1"/>
      <c r="D181" s="1"/>
      <c r="E181" s="4"/>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5.75" customHeight="1">
      <c r="A182" s="1"/>
      <c r="B182" s="1"/>
      <c r="C182" s="1"/>
      <c r="D182" s="1"/>
      <c r="E182" s="4"/>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5.75" customHeight="1">
      <c r="A183" s="1"/>
      <c r="B183" s="1"/>
      <c r="C183" s="1"/>
      <c r="D183" s="1"/>
      <c r="E183" s="4"/>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5.75" customHeight="1">
      <c r="A184" s="1"/>
      <c r="B184" s="1"/>
      <c r="C184" s="1"/>
      <c r="D184" s="1"/>
      <c r="E184" s="4"/>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5.75" customHeight="1">
      <c r="A185" s="1"/>
      <c r="B185" s="1"/>
      <c r="C185" s="1"/>
      <c r="D185" s="1"/>
      <c r="E185" s="4"/>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5.75" customHeight="1">
      <c r="A186" s="1"/>
      <c r="B186" s="1"/>
      <c r="C186" s="1"/>
      <c r="D186" s="1"/>
      <c r="E186" s="4"/>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5.75" customHeight="1">
      <c r="A187" s="1"/>
      <c r="B187" s="1"/>
      <c r="C187" s="1"/>
      <c r="D187" s="1"/>
      <c r="E187" s="4"/>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5.75" customHeight="1">
      <c r="A188" s="1"/>
      <c r="B188" s="1"/>
      <c r="C188" s="1"/>
      <c r="D188" s="1"/>
      <c r="E188" s="4"/>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5.75" customHeight="1">
      <c r="A189" s="1"/>
      <c r="B189" s="1"/>
      <c r="C189" s="1"/>
      <c r="D189" s="1"/>
      <c r="E189" s="4"/>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5.75" customHeight="1">
      <c r="A190" s="1"/>
      <c r="B190" s="1"/>
      <c r="C190" s="1"/>
      <c r="D190" s="1"/>
      <c r="E190" s="4"/>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5.75" customHeight="1">
      <c r="A191" s="1"/>
      <c r="B191" s="1"/>
      <c r="C191" s="1"/>
      <c r="D191" s="1"/>
      <c r="E191" s="4"/>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5.75" customHeight="1">
      <c r="A192" s="1"/>
      <c r="B192" s="1"/>
      <c r="C192" s="1"/>
      <c r="D192" s="1"/>
      <c r="E192" s="4"/>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5.75" customHeight="1">
      <c r="A193" s="1"/>
      <c r="B193" s="1"/>
      <c r="C193" s="1"/>
      <c r="D193" s="1"/>
      <c r="E193" s="4"/>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5.75" customHeight="1">
      <c r="A194" s="1"/>
      <c r="B194" s="1"/>
      <c r="C194" s="1"/>
      <c r="D194" s="1"/>
      <c r="E194" s="4"/>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5.75" customHeight="1">
      <c r="A195" s="1"/>
      <c r="B195" s="1"/>
      <c r="C195" s="1"/>
      <c r="D195" s="1"/>
      <c r="E195" s="4"/>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5.75" customHeight="1">
      <c r="A196" s="1"/>
      <c r="B196" s="1"/>
      <c r="C196" s="1"/>
      <c r="D196" s="1"/>
      <c r="E196" s="4"/>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5.75" customHeight="1">
      <c r="A197" s="1"/>
      <c r="B197" s="1"/>
      <c r="C197" s="1"/>
      <c r="D197" s="1"/>
      <c r="E197" s="4"/>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5.75" customHeight="1">
      <c r="A198" s="1"/>
      <c r="B198" s="1"/>
      <c r="C198" s="1"/>
      <c r="D198" s="1"/>
      <c r="E198" s="4"/>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5.75" customHeight="1">
      <c r="A199" s="1"/>
      <c r="B199" s="1"/>
      <c r="C199" s="1"/>
      <c r="D199" s="1"/>
      <c r="E199" s="4"/>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5.75" customHeight="1">
      <c r="A200" s="1"/>
      <c r="B200" s="1"/>
      <c r="C200" s="1"/>
      <c r="D200" s="1"/>
      <c r="E200" s="4"/>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5.75" customHeight="1">
      <c r="A201" s="1"/>
      <c r="B201" s="1"/>
      <c r="C201" s="1"/>
      <c r="D201" s="1"/>
      <c r="E201" s="4"/>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5.75" customHeight="1">
      <c r="A202" s="1"/>
      <c r="B202" s="1"/>
      <c r="C202" s="1"/>
      <c r="D202" s="1"/>
      <c r="E202" s="4"/>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5.75" customHeight="1">
      <c r="A203" s="1"/>
      <c r="B203" s="1"/>
      <c r="C203" s="1"/>
      <c r="D203" s="1"/>
      <c r="E203" s="4"/>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5.75" customHeight="1">
      <c r="A204" s="1"/>
      <c r="B204" s="1"/>
      <c r="C204" s="1"/>
      <c r="D204" s="1"/>
      <c r="E204" s="4"/>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5.75" customHeight="1">
      <c r="A205" s="1"/>
      <c r="B205" s="1"/>
      <c r="C205" s="1"/>
      <c r="D205" s="1"/>
      <c r="E205" s="4"/>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75" customHeight="1">
      <c r="A206" s="1"/>
      <c r="B206" s="1"/>
      <c r="C206" s="1"/>
      <c r="D206" s="1"/>
      <c r="E206" s="4"/>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75" customHeight="1">
      <c r="A207" s="1"/>
      <c r="B207" s="1"/>
      <c r="C207" s="1"/>
      <c r="D207" s="1"/>
      <c r="E207" s="4"/>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75" customHeight="1">
      <c r="A208" s="1"/>
      <c r="B208" s="1"/>
      <c r="C208" s="1"/>
      <c r="D208" s="1"/>
      <c r="E208" s="4"/>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75" customHeight="1">
      <c r="A209" s="1"/>
      <c r="B209" s="1"/>
      <c r="C209" s="1"/>
      <c r="D209" s="1"/>
      <c r="E209" s="4"/>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75" customHeight="1">
      <c r="A210" s="1"/>
      <c r="B210" s="1"/>
      <c r="C210" s="1"/>
      <c r="D210" s="1"/>
      <c r="E210" s="4"/>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75" customHeight="1">
      <c r="A211" s="1"/>
      <c r="B211" s="1"/>
      <c r="C211" s="1"/>
      <c r="D211" s="1"/>
      <c r="E211" s="4"/>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75" customHeight="1">
      <c r="A212" s="1"/>
      <c r="B212" s="1"/>
      <c r="C212" s="1"/>
      <c r="D212" s="1"/>
      <c r="E212" s="4"/>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75" customHeight="1">
      <c r="A213" s="1"/>
      <c r="B213" s="1"/>
      <c r="C213" s="1"/>
      <c r="D213" s="1"/>
      <c r="E213" s="4"/>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75" customHeight="1">
      <c r="A214" s="1"/>
      <c r="B214" s="1"/>
      <c r="C214" s="1"/>
      <c r="D214" s="1"/>
      <c r="E214" s="4"/>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75" customHeight="1">
      <c r="A215" s="1"/>
      <c r="B215" s="1"/>
      <c r="C215" s="1"/>
      <c r="D215" s="1"/>
      <c r="E215" s="4"/>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75" customHeight="1">
      <c r="A216" s="1"/>
      <c r="B216" s="1"/>
      <c r="C216" s="1"/>
      <c r="D216" s="1"/>
      <c r="E216" s="4"/>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75" customHeight="1">
      <c r="A217" s="1"/>
      <c r="B217" s="1"/>
      <c r="C217" s="1"/>
      <c r="D217" s="1"/>
      <c r="E217" s="4"/>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75" customHeight="1">
      <c r="A218" s="1"/>
      <c r="B218" s="1"/>
      <c r="C218" s="1"/>
      <c r="D218" s="1"/>
      <c r="E218" s="4"/>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75" customHeight="1">
      <c r="A219" s="1"/>
      <c r="B219" s="1"/>
      <c r="C219" s="1"/>
      <c r="D219" s="1"/>
      <c r="E219" s="4"/>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75" customHeight="1">
      <c r="A220" s="1"/>
      <c r="B220" s="1"/>
      <c r="C220" s="1"/>
      <c r="D220" s="1"/>
      <c r="E220" s="4"/>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75" customHeight="1">
      <c r="A221" s="1"/>
      <c r="B221" s="1"/>
      <c r="C221" s="1"/>
      <c r="D221" s="1"/>
      <c r="E221" s="4"/>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5.75" customHeight="1">
      <c r="E222" s="4"/>
    </row>
    <row r="223" spans="1:28" ht="15.75" customHeight="1">
      <c r="E223" s="4"/>
    </row>
    <row r="224" spans="1:28" ht="15.75" customHeight="1">
      <c r="E224" s="4"/>
    </row>
    <row r="225" spans="5:5" ht="15.75" customHeight="1">
      <c r="E225" s="4"/>
    </row>
    <row r="226" spans="5:5" ht="15.75" customHeight="1">
      <c r="E226" s="4"/>
    </row>
    <row r="227" spans="5:5" ht="15.75" customHeight="1">
      <c r="E227" s="4"/>
    </row>
    <row r="228" spans="5:5" ht="15.75" customHeight="1">
      <c r="E228" s="4"/>
    </row>
    <row r="229" spans="5:5" ht="15.75" customHeight="1">
      <c r="E229" s="4"/>
    </row>
    <row r="230" spans="5:5" ht="15.75" customHeight="1">
      <c r="E230" s="4"/>
    </row>
    <row r="231" spans="5:5" ht="15.75" customHeight="1">
      <c r="E231" s="4"/>
    </row>
    <row r="232" spans="5:5" ht="15.75" customHeight="1">
      <c r="E232" s="4"/>
    </row>
    <row r="233" spans="5:5" ht="15.75" customHeight="1">
      <c r="E233" s="4"/>
    </row>
    <row r="234" spans="5:5" ht="15.75" customHeight="1">
      <c r="E234" s="4"/>
    </row>
    <row r="235" spans="5:5" ht="15.75" customHeight="1">
      <c r="E235" s="4"/>
    </row>
    <row r="236" spans="5:5" ht="15.75" customHeight="1">
      <c r="E236" s="4"/>
    </row>
    <row r="237" spans="5:5" ht="15.75" customHeight="1">
      <c r="E237" s="4"/>
    </row>
    <row r="238" spans="5:5" ht="15.75" customHeight="1">
      <c r="E238" s="4"/>
    </row>
    <row r="239" spans="5:5" ht="15.75" customHeight="1">
      <c r="E239" s="4"/>
    </row>
    <row r="240" spans="5:5" ht="15.75" customHeight="1">
      <c r="E240" s="4"/>
    </row>
    <row r="241" spans="5:5" ht="15.75" customHeight="1">
      <c r="E241" s="4"/>
    </row>
    <row r="242" spans="5:5" ht="15.75" customHeight="1">
      <c r="E242" s="4"/>
    </row>
    <row r="243" spans="5:5" ht="15.75" customHeight="1">
      <c r="E243" s="4"/>
    </row>
    <row r="244" spans="5:5" ht="15.75" customHeight="1">
      <c r="E244" s="4"/>
    </row>
    <row r="245" spans="5:5" ht="15.75" customHeight="1">
      <c r="E245" s="4"/>
    </row>
    <row r="246" spans="5:5" ht="15.75" customHeight="1">
      <c r="E246" s="4"/>
    </row>
    <row r="247" spans="5:5" ht="15.75" customHeight="1">
      <c r="E247" s="4"/>
    </row>
    <row r="248" spans="5:5" ht="15.75" customHeight="1">
      <c r="E248" s="4"/>
    </row>
    <row r="249" spans="5:5" ht="15.75" customHeight="1">
      <c r="E249" s="4"/>
    </row>
    <row r="250" spans="5:5" ht="15.75" customHeight="1">
      <c r="E250" s="4"/>
    </row>
    <row r="251" spans="5:5" ht="15.75" customHeight="1">
      <c r="E251" s="4"/>
    </row>
    <row r="252" spans="5:5" ht="15.75" customHeight="1">
      <c r="E252" s="4"/>
    </row>
    <row r="253" spans="5:5" ht="15.75" customHeight="1">
      <c r="E253" s="4"/>
    </row>
    <row r="254" spans="5:5" ht="15.75" customHeight="1">
      <c r="E254" s="4"/>
    </row>
    <row r="255" spans="5:5" ht="15.75" customHeight="1">
      <c r="E255" s="4"/>
    </row>
    <row r="256" spans="5:5" ht="15.75" customHeight="1">
      <c r="E256" s="4"/>
    </row>
    <row r="257" spans="5:5" ht="15.75" customHeight="1">
      <c r="E257" s="4"/>
    </row>
    <row r="258" spans="5:5" ht="15.75" customHeight="1">
      <c r="E258" s="4"/>
    </row>
    <row r="259" spans="5:5" ht="15.75" customHeight="1">
      <c r="E259" s="4"/>
    </row>
    <row r="260" spans="5:5" ht="15.75" customHeight="1">
      <c r="E260" s="4"/>
    </row>
    <row r="261" spans="5:5" ht="15.75" customHeight="1">
      <c r="E261" s="4"/>
    </row>
    <row r="262" spans="5:5" ht="15.75" customHeight="1">
      <c r="E262" s="4"/>
    </row>
    <row r="263" spans="5:5" ht="15.75" customHeight="1">
      <c r="E263" s="4"/>
    </row>
    <row r="264" spans="5:5" ht="15.75" customHeight="1">
      <c r="E264" s="4"/>
    </row>
    <row r="265" spans="5:5" ht="15.75" customHeight="1">
      <c r="E265" s="4"/>
    </row>
    <row r="266" spans="5:5" ht="15.75" customHeight="1">
      <c r="E266" s="4"/>
    </row>
    <row r="267" spans="5:5" ht="15.75" customHeight="1">
      <c r="E267" s="4"/>
    </row>
    <row r="268" spans="5:5" ht="15.75" customHeight="1">
      <c r="E268" s="4"/>
    </row>
    <row r="269" spans="5:5" ht="15.75" customHeight="1">
      <c r="E269" s="4"/>
    </row>
    <row r="270" spans="5:5" ht="15.75" customHeight="1">
      <c r="E270" s="4"/>
    </row>
    <row r="271" spans="5:5" ht="15.75" customHeight="1">
      <c r="E271" s="4"/>
    </row>
    <row r="272" spans="5:5" ht="15.75" customHeight="1">
      <c r="E272" s="4"/>
    </row>
    <row r="273" spans="5:5" ht="15.75" customHeight="1">
      <c r="E273" s="4"/>
    </row>
    <row r="274" spans="5:5" ht="15.75" customHeight="1">
      <c r="E274" s="4"/>
    </row>
    <row r="275" spans="5:5" ht="15.75" customHeight="1">
      <c r="E275" s="4"/>
    </row>
    <row r="276" spans="5:5" ht="15.75" customHeight="1">
      <c r="E276" s="4"/>
    </row>
    <row r="277" spans="5:5" ht="15.75" customHeight="1">
      <c r="E277" s="4"/>
    </row>
    <row r="278" spans="5:5" ht="15.75" customHeight="1">
      <c r="E278" s="4"/>
    </row>
    <row r="279" spans="5:5" ht="15.75" customHeight="1">
      <c r="E279" s="4"/>
    </row>
    <row r="280" spans="5:5" ht="15.75" customHeight="1">
      <c r="E280" s="4"/>
    </row>
    <row r="281" spans="5:5" ht="15.75" customHeight="1">
      <c r="E281" s="4"/>
    </row>
    <row r="282" spans="5:5" ht="15.75" customHeight="1">
      <c r="E282" s="4"/>
    </row>
    <row r="283" spans="5:5" ht="15.75" customHeight="1">
      <c r="E283" s="4"/>
    </row>
    <row r="284" spans="5:5" ht="15.75" customHeight="1">
      <c r="E284" s="4"/>
    </row>
    <row r="285" spans="5:5" ht="15.75" customHeight="1">
      <c r="E285" s="4"/>
    </row>
    <row r="286" spans="5:5" ht="15.75" customHeight="1">
      <c r="E286" s="4"/>
    </row>
    <row r="287" spans="5:5" ht="15.75" customHeight="1">
      <c r="E287" s="4"/>
    </row>
    <row r="288" spans="5:5" ht="15.75" customHeight="1">
      <c r="E288" s="4"/>
    </row>
    <row r="289" spans="5:5" ht="15.75" customHeight="1">
      <c r="E289" s="4"/>
    </row>
    <row r="290" spans="5:5" ht="15.75" customHeight="1">
      <c r="E290" s="4"/>
    </row>
    <row r="291" spans="5:5" ht="15.75" customHeight="1">
      <c r="E291" s="4"/>
    </row>
    <row r="292" spans="5:5" ht="15.75" customHeight="1">
      <c r="E292" s="4"/>
    </row>
    <row r="293" spans="5:5" ht="15.75" customHeight="1">
      <c r="E293" s="4"/>
    </row>
    <row r="294" spans="5:5" ht="15.75" customHeight="1">
      <c r="E294" s="4"/>
    </row>
    <row r="295" spans="5:5" ht="15.75" customHeight="1">
      <c r="E295" s="4"/>
    </row>
    <row r="296" spans="5:5" ht="15.75" customHeight="1">
      <c r="E296" s="4"/>
    </row>
    <row r="297" spans="5:5" ht="15.75" customHeight="1">
      <c r="E297" s="4"/>
    </row>
    <row r="298" spans="5:5" ht="15.75" customHeight="1">
      <c r="E298" s="4"/>
    </row>
    <row r="299" spans="5:5" ht="15.75" customHeight="1">
      <c r="E299" s="4"/>
    </row>
    <row r="300" spans="5:5" ht="15.75" customHeight="1">
      <c r="E300" s="4"/>
    </row>
    <row r="301" spans="5:5" ht="15.75" customHeight="1">
      <c r="E301" s="4"/>
    </row>
    <row r="302" spans="5:5" ht="15.75" customHeight="1">
      <c r="E302" s="4"/>
    </row>
    <row r="303" spans="5:5" ht="15.75" customHeight="1">
      <c r="E303" s="4"/>
    </row>
    <row r="304" spans="5:5" ht="15.75" customHeight="1">
      <c r="E304" s="4"/>
    </row>
    <row r="305" spans="5:5" ht="15.75" customHeight="1">
      <c r="E305" s="4"/>
    </row>
    <row r="306" spans="5:5" ht="15.75" customHeight="1">
      <c r="E306" s="4"/>
    </row>
    <row r="307" spans="5:5" ht="15.75" customHeight="1">
      <c r="E307" s="4"/>
    </row>
    <row r="308" spans="5:5" ht="15.75" customHeight="1">
      <c r="E308" s="4"/>
    </row>
    <row r="309" spans="5:5" ht="15.75" customHeight="1">
      <c r="E309" s="4"/>
    </row>
    <row r="310" spans="5:5" ht="15.75" customHeight="1">
      <c r="E310" s="4"/>
    </row>
    <row r="311" spans="5:5" ht="15.75" customHeight="1">
      <c r="E311" s="4"/>
    </row>
    <row r="312" spans="5:5" ht="15.75" customHeight="1">
      <c r="E312" s="4"/>
    </row>
    <row r="313" spans="5:5" ht="15.75" customHeight="1">
      <c r="E313" s="4"/>
    </row>
    <row r="314" spans="5:5" ht="15.75" customHeight="1">
      <c r="E314" s="4"/>
    </row>
    <row r="315" spans="5:5" ht="15.75" customHeight="1">
      <c r="E315" s="4"/>
    </row>
    <row r="316" spans="5:5" ht="15.75" customHeight="1">
      <c r="E316" s="4"/>
    </row>
    <row r="317" spans="5:5" ht="15.75" customHeight="1">
      <c r="E317" s="4"/>
    </row>
    <row r="318" spans="5:5" ht="15.75" customHeight="1">
      <c r="E318" s="4"/>
    </row>
    <row r="319" spans="5:5" ht="15.75" customHeight="1">
      <c r="E319" s="4"/>
    </row>
    <row r="320" spans="5:5" ht="15.75" customHeight="1">
      <c r="E320" s="4"/>
    </row>
    <row r="321" spans="5:5" ht="15.75" customHeight="1">
      <c r="E321" s="4"/>
    </row>
    <row r="322" spans="5:5" ht="15.75" customHeight="1">
      <c r="E322" s="4"/>
    </row>
    <row r="323" spans="5:5" ht="15.75" customHeight="1">
      <c r="E323" s="4"/>
    </row>
    <row r="324" spans="5:5" ht="15.75" customHeight="1">
      <c r="E324" s="4"/>
    </row>
    <row r="325" spans="5:5" ht="15.75" customHeight="1">
      <c r="E325" s="4"/>
    </row>
    <row r="326" spans="5:5" ht="15.75" customHeight="1">
      <c r="E326" s="4"/>
    </row>
    <row r="327" spans="5:5" ht="15.75" customHeight="1">
      <c r="E327" s="4"/>
    </row>
    <row r="328" spans="5:5" ht="15.75" customHeight="1">
      <c r="E328" s="4"/>
    </row>
    <row r="329" spans="5:5" ht="15.75" customHeight="1">
      <c r="E329" s="4"/>
    </row>
    <row r="330" spans="5:5" ht="15.75" customHeight="1">
      <c r="E330" s="4"/>
    </row>
    <row r="331" spans="5:5" ht="15.75" customHeight="1">
      <c r="E331" s="4"/>
    </row>
    <row r="332" spans="5:5" ht="15.75" customHeight="1">
      <c r="E332" s="4"/>
    </row>
    <row r="333" spans="5:5" ht="15.75" customHeight="1">
      <c r="E333" s="4"/>
    </row>
    <row r="334" spans="5:5" ht="15.75" customHeight="1">
      <c r="E334" s="4"/>
    </row>
    <row r="335" spans="5:5" ht="15.75" customHeight="1">
      <c r="E335" s="4"/>
    </row>
    <row r="336" spans="5:5" ht="15.75" customHeight="1">
      <c r="E336" s="4"/>
    </row>
    <row r="337" spans="5:5" ht="15.75" customHeight="1">
      <c r="E337" s="4"/>
    </row>
    <row r="338" spans="5:5" ht="15.75" customHeight="1">
      <c r="E338" s="4"/>
    </row>
    <row r="339" spans="5:5" ht="15.75" customHeight="1">
      <c r="E339" s="4"/>
    </row>
    <row r="340" spans="5:5" ht="15.75" customHeight="1">
      <c r="E340" s="4"/>
    </row>
    <row r="341" spans="5:5" ht="15.75" customHeight="1">
      <c r="E341" s="4"/>
    </row>
    <row r="342" spans="5:5" ht="15.75" customHeight="1">
      <c r="E342" s="4"/>
    </row>
    <row r="343" spans="5:5" ht="15.75" customHeight="1">
      <c r="E343" s="4"/>
    </row>
    <row r="344" spans="5:5" ht="15.75" customHeight="1">
      <c r="E344" s="4"/>
    </row>
    <row r="345" spans="5:5" ht="15.75" customHeight="1">
      <c r="E345" s="4"/>
    </row>
    <row r="346" spans="5:5" ht="15.75" customHeight="1">
      <c r="E346" s="4"/>
    </row>
    <row r="347" spans="5:5" ht="15.75" customHeight="1">
      <c r="E347" s="4"/>
    </row>
    <row r="348" spans="5:5" ht="15.75" customHeight="1">
      <c r="E348" s="4"/>
    </row>
    <row r="349" spans="5:5" ht="15.75" customHeight="1">
      <c r="E349" s="4"/>
    </row>
    <row r="350" spans="5:5" ht="15.75" customHeight="1">
      <c r="E350" s="4"/>
    </row>
    <row r="351" spans="5:5" ht="15.75" customHeight="1">
      <c r="E351" s="4"/>
    </row>
    <row r="352" spans="5:5" ht="15.75" customHeight="1">
      <c r="E352" s="4"/>
    </row>
    <row r="353" spans="5:5" ht="15.75" customHeight="1">
      <c r="E353" s="4"/>
    </row>
    <row r="354" spans="5:5" ht="15.75" customHeight="1">
      <c r="E354" s="4"/>
    </row>
    <row r="355" spans="5:5" ht="15.75" customHeight="1">
      <c r="E355" s="4"/>
    </row>
    <row r="356" spans="5:5" ht="15.75" customHeight="1">
      <c r="E356" s="4"/>
    </row>
    <row r="357" spans="5:5" ht="15.75" customHeight="1">
      <c r="E357" s="4"/>
    </row>
    <row r="358" spans="5:5" ht="15.75" customHeight="1">
      <c r="E358" s="4"/>
    </row>
    <row r="359" spans="5:5" ht="15.75" customHeight="1">
      <c r="E359" s="4"/>
    </row>
    <row r="360" spans="5:5" ht="15.75" customHeight="1">
      <c r="E360" s="4"/>
    </row>
    <row r="361" spans="5:5" ht="15.75" customHeight="1">
      <c r="E361" s="4"/>
    </row>
    <row r="362" spans="5:5" ht="15.75" customHeight="1">
      <c r="E362" s="4"/>
    </row>
    <row r="363" spans="5:5" ht="15.75" customHeight="1">
      <c r="E363" s="4"/>
    </row>
    <row r="364" spans="5:5" ht="15.75" customHeight="1">
      <c r="E364" s="4"/>
    </row>
    <row r="365" spans="5:5" ht="15.75" customHeight="1">
      <c r="E365" s="4"/>
    </row>
    <row r="366" spans="5:5" ht="15.75" customHeight="1">
      <c r="E366" s="4"/>
    </row>
    <row r="367" spans="5:5" ht="15.75" customHeight="1">
      <c r="E367" s="4"/>
    </row>
    <row r="368" spans="5:5" ht="15.75" customHeight="1">
      <c r="E368" s="4"/>
    </row>
    <row r="369" spans="5:5" ht="15.75" customHeight="1">
      <c r="E369" s="4"/>
    </row>
    <row r="370" spans="5:5" ht="15.75" customHeight="1">
      <c r="E370" s="4"/>
    </row>
    <row r="371" spans="5:5" ht="15.75" customHeight="1">
      <c r="E371" s="4"/>
    </row>
    <row r="372" spans="5:5" ht="15.75" customHeight="1">
      <c r="E372" s="4"/>
    </row>
    <row r="373" spans="5:5" ht="15.75" customHeight="1">
      <c r="E373" s="4"/>
    </row>
    <row r="374" spans="5:5" ht="15.75" customHeight="1">
      <c r="E374" s="4"/>
    </row>
    <row r="375" spans="5:5" ht="15.75" customHeight="1">
      <c r="E375" s="4"/>
    </row>
    <row r="376" spans="5:5" ht="15.75" customHeight="1">
      <c r="E376" s="4"/>
    </row>
    <row r="377" spans="5:5" ht="15.75" customHeight="1">
      <c r="E377" s="4"/>
    </row>
    <row r="378" spans="5:5" ht="15.75" customHeight="1">
      <c r="E378" s="4"/>
    </row>
    <row r="379" spans="5:5" ht="15.75" customHeight="1">
      <c r="E379" s="4"/>
    </row>
    <row r="380" spans="5:5" ht="15.75" customHeight="1">
      <c r="E380" s="4"/>
    </row>
    <row r="381" spans="5:5" ht="15.75" customHeight="1">
      <c r="E381" s="4"/>
    </row>
    <row r="382" spans="5:5" ht="15.75" customHeight="1">
      <c r="E382" s="4"/>
    </row>
    <row r="383" spans="5:5" ht="15.75" customHeight="1">
      <c r="E383" s="4"/>
    </row>
    <row r="384" spans="5:5" ht="15.75" customHeight="1">
      <c r="E384" s="4"/>
    </row>
    <row r="385" spans="5:5" ht="15.75" customHeight="1">
      <c r="E385" s="4"/>
    </row>
    <row r="386" spans="5:5" ht="15.75" customHeight="1">
      <c r="E386" s="4"/>
    </row>
    <row r="387" spans="5:5" ht="15.75" customHeight="1">
      <c r="E387" s="4"/>
    </row>
    <row r="388" spans="5:5" ht="15.75" customHeight="1">
      <c r="E388" s="4"/>
    </row>
    <row r="389" spans="5:5" ht="15.75" customHeight="1">
      <c r="E389" s="4"/>
    </row>
    <row r="390" spans="5:5" ht="15.75" customHeight="1">
      <c r="E390" s="4"/>
    </row>
    <row r="391" spans="5:5" ht="15.75" customHeight="1">
      <c r="E391" s="4"/>
    </row>
    <row r="392" spans="5:5" ht="15.75" customHeight="1">
      <c r="E392" s="4"/>
    </row>
    <row r="393" spans="5:5" ht="15.75" customHeight="1">
      <c r="E393" s="4"/>
    </row>
    <row r="394" spans="5:5" ht="15.75" customHeight="1">
      <c r="E394" s="4"/>
    </row>
    <row r="395" spans="5:5" ht="15.75" customHeight="1">
      <c r="E395" s="4"/>
    </row>
    <row r="396" spans="5:5" ht="15.75" customHeight="1">
      <c r="E396" s="4"/>
    </row>
    <row r="397" spans="5:5" ht="15.75" customHeight="1">
      <c r="E397" s="4"/>
    </row>
    <row r="398" spans="5:5" ht="15.75" customHeight="1">
      <c r="E398" s="4"/>
    </row>
    <row r="399" spans="5:5" ht="15.75" customHeight="1">
      <c r="E399" s="4"/>
    </row>
    <row r="400" spans="5:5" ht="15.75" customHeight="1">
      <c r="E400" s="4"/>
    </row>
    <row r="401" spans="5:5" ht="15.75" customHeight="1">
      <c r="E401" s="4"/>
    </row>
    <row r="402" spans="5:5" ht="15.75" customHeight="1">
      <c r="E402" s="4"/>
    </row>
    <row r="403" spans="5:5" ht="15.75" customHeight="1">
      <c r="E403" s="4"/>
    </row>
    <row r="404" spans="5:5" ht="15.75" customHeight="1">
      <c r="E404" s="4"/>
    </row>
    <row r="405" spans="5:5" ht="15.75" customHeight="1">
      <c r="E405" s="4"/>
    </row>
    <row r="406" spans="5:5" ht="15.75" customHeight="1">
      <c r="E406" s="4"/>
    </row>
    <row r="407" spans="5:5" ht="15.75" customHeight="1">
      <c r="E407" s="4"/>
    </row>
    <row r="408" spans="5:5" ht="15.75" customHeight="1">
      <c r="E408" s="4"/>
    </row>
    <row r="409" spans="5:5" ht="15.75" customHeight="1">
      <c r="E409" s="4"/>
    </row>
    <row r="410" spans="5:5" ht="15.75" customHeight="1">
      <c r="E410" s="4"/>
    </row>
    <row r="411" spans="5:5" ht="15.75" customHeight="1">
      <c r="E411" s="4"/>
    </row>
    <row r="412" spans="5:5" ht="15.75" customHeight="1">
      <c r="E412" s="4"/>
    </row>
    <row r="413" spans="5:5" ht="15.75" customHeight="1">
      <c r="E413" s="4"/>
    </row>
    <row r="414" spans="5:5" ht="15.75" customHeight="1">
      <c r="E414" s="4"/>
    </row>
    <row r="415" spans="5:5" ht="15.75" customHeight="1">
      <c r="E415" s="4"/>
    </row>
    <row r="416" spans="5:5" ht="15.75" customHeight="1">
      <c r="E416" s="4"/>
    </row>
    <row r="417" spans="5:5" ht="15.75" customHeight="1">
      <c r="E417" s="4"/>
    </row>
    <row r="418" spans="5:5" ht="15.75" customHeight="1">
      <c r="E418" s="4"/>
    </row>
    <row r="419" spans="5:5" ht="15.75" customHeight="1">
      <c r="E419" s="4"/>
    </row>
    <row r="420" spans="5:5" ht="15.75" customHeight="1">
      <c r="E420" s="4"/>
    </row>
    <row r="421" spans="5:5" ht="15.75" customHeight="1">
      <c r="E421" s="4"/>
    </row>
    <row r="422" spans="5:5" ht="15.75" customHeight="1">
      <c r="E422" s="4"/>
    </row>
    <row r="423" spans="5:5" ht="15.75" customHeight="1">
      <c r="E423" s="4"/>
    </row>
    <row r="424" spans="5:5" ht="15.75" customHeight="1">
      <c r="E424" s="4"/>
    </row>
    <row r="425" spans="5:5" ht="15.75" customHeight="1">
      <c r="E425" s="4"/>
    </row>
    <row r="426" spans="5:5" ht="15.75" customHeight="1">
      <c r="E426" s="4"/>
    </row>
    <row r="427" spans="5:5" ht="15.75" customHeight="1">
      <c r="E427" s="4"/>
    </row>
    <row r="428" spans="5:5" ht="15.75" customHeight="1">
      <c r="E428" s="4"/>
    </row>
    <row r="429" spans="5:5" ht="15.75" customHeight="1">
      <c r="E429" s="4"/>
    </row>
    <row r="430" spans="5:5" ht="15.75" customHeight="1">
      <c r="E430" s="4"/>
    </row>
    <row r="431" spans="5:5" ht="15.75" customHeight="1">
      <c r="E431" s="4"/>
    </row>
    <row r="432" spans="5:5" ht="15.75" customHeight="1">
      <c r="E432" s="4"/>
    </row>
    <row r="433" spans="5:5" ht="15.75" customHeight="1">
      <c r="E433" s="4"/>
    </row>
    <row r="434" spans="5:5" ht="15.75" customHeight="1">
      <c r="E434" s="4"/>
    </row>
    <row r="435" spans="5:5" ht="15.75" customHeight="1">
      <c r="E435" s="4"/>
    </row>
    <row r="436" spans="5:5" ht="15.75" customHeight="1">
      <c r="E436" s="4"/>
    </row>
    <row r="437" spans="5:5" ht="15.75" customHeight="1">
      <c r="E437" s="4"/>
    </row>
    <row r="438" spans="5:5" ht="15.75" customHeight="1">
      <c r="E438" s="4"/>
    </row>
    <row r="439" spans="5:5" ht="15.75" customHeight="1">
      <c r="E439" s="4"/>
    </row>
    <row r="440" spans="5:5" ht="15.75" customHeight="1">
      <c r="E440" s="4"/>
    </row>
    <row r="441" spans="5:5" ht="15.75" customHeight="1">
      <c r="E441" s="4"/>
    </row>
    <row r="442" spans="5:5" ht="15.75" customHeight="1">
      <c r="E442" s="4"/>
    </row>
    <row r="443" spans="5:5" ht="15.75" customHeight="1">
      <c r="E443" s="4"/>
    </row>
    <row r="444" spans="5:5" ht="15.75" customHeight="1">
      <c r="E444" s="4"/>
    </row>
    <row r="445" spans="5:5" ht="15.75" customHeight="1">
      <c r="E445" s="4"/>
    </row>
    <row r="446" spans="5:5" ht="15.75" customHeight="1">
      <c r="E446" s="4"/>
    </row>
    <row r="447" spans="5:5" ht="15.75" customHeight="1">
      <c r="E447" s="4"/>
    </row>
    <row r="448" spans="5:5" ht="15.75" customHeight="1">
      <c r="E448" s="4"/>
    </row>
    <row r="449" spans="5:5" ht="15.75" customHeight="1">
      <c r="E449" s="4"/>
    </row>
    <row r="450" spans="5:5" ht="15.75" customHeight="1">
      <c r="E450" s="4"/>
    </row>
    <row r="451" spans="5:5" ht="15.75" customHeight="1">
      <c r="E451" s="4"/>
    </row>
    <row r="452" spans="5:5" ht="15.75" customHeight="1">
      <c r="E452" s="4"/>
    </row>
    <row r="453" spans="5:5" ht="15.75" customHeight="1">
      <c r="E453" s="4"/>
    </row>
    <row r="454" spans="5:5" ht="15.75" customHeight="1">
      <c r="E454" s="4"/>
    </row>
    <row r="455" spans="5:5" ht="15.75" customHeight="1">
      <c r="E455" s="4"/>
    </row>
    <row r="456" spans="5:5" ht="15.75" customHeight="1">
      <c r="E456" s="4"/>
    </row>
    <row r="457" spans="5:5" ht="15.75" customHeight="1">
      <c r="E457" s="4"/>
    </row>
    <row r="458" spans="5:5" ht="15.75" customHeight="1">
      <c r="E458" s="4"/>
    </row>
    <row r="459" spans="5:5" ht="15.75" customHeight="1">
      <c r="E459" s="4"/>
    </row>
    <row r="460" spans="5:5" ht="15.75" customHeight="1">
      <c r="E460" s="4"/>
    </row>
    <row r="461" spans="5:5" ht="15.75" customHeight="1">
      <c r="E461" s="4"/>
    </row>
    <row r="462" spans="5:5" ht="15.75" customHeight="1">
      <c r="E462" s="4"/>
    </row>
    <row r="463" spans="5:5" ht="15.75" customHeight="1">
      <c r="E463" s="4"/>
    </row>
    <row r="464" spans="5:5" ht="15.75" customHeight="1">
      <c r="E464" s="4"/>
    </row>
    <row r="465" spans="5:5" ht="15.75" customHeight="1">
      <c r="E465" s="4"/>
    </row>
    <row r="466" spans="5:5" ht="15.75" customHeight="1">
      <c r="E466" s="4"/>
    </row>
    <row r="467" spans="5:5" ht="15.75" customHeight="1">
      <c r="E467" s="4"/>
    </row>
    <row r="468" spans="5:5" ht="15.75" customHeight="1">
      <c r="E468" s="4"/>
    </row>
    <row r="469" spans="5:5" ht="15.75" customHeight="1">
      <c r="E469" s="4"/>
    </row>
    <row r="470" spans="5:5" ht="15.75" customHeight="1">
      <c r="E470" s="4"/>
    </row>
    <row r="471" spans="5:5" ht="15.75" customHeight="1">
      <c r="E471" s="4"/>
    </row>
    <row r="472" spans="5:5" ht="15.75" customHeight="1">
      <c r="E472" s="4"/>
    </row>
    <row r="473" spans="5:5" ht="15.75" customHeight="1">
      <c r="E473" s="4"/>
    </row>
    <row r="474" spans="5:5" ht="15.75" customHeight="1">
      <c r="E474" s="4"/>
    </row>
    <row r="475" spans="5:5" ht="15.75" customHeight="1">
      <c r="E475" s="4"/>
    </row>
    <row r="476" spans="5:5" ht="15.75" customHeight="1">
      <c r="E476" s="4"/>
    </row>
    <row r="477" spans="5:5" ht="15.75" customHeight="1">
      <c r="E477" s="4"/>
    </row>
    <row r="478" spans="5:5" ht="15.75" customHeight="1">
      <c r="E478" s="4"/>
    </row>
    <row r="479" spans="5:5" ht="15.75" customHeight="1">
      <c r="E479" s="4"/>
    </row>
    <row r="480" spans="5:5" ht="15.75" customHeight="1">
      <c r="E480" s="4"/>
    </row>
    <row r="481" spans="5:5" ht="15.75" customHeight="1">
      <c r="E481" s="4"/>
    </row>
    <row r="482" spans="5:5" ht="15.75" customHeight="1">
      <c r="E482" s="4"/>
    </row>
    <row r="483" spans="5:5" ht="15.75" customHeight="1">
      <c r="E483" s="4"/>
    </row>
    <row r="484" spans="5:5" ht="15.75" customHeight="1">
      <c r="E484" s="4"/>
    </row>
    <row r="485" spans="5:5" ht="15.75" customHeight="1">
      <c r="E485" s="4"/>
    </row>
    <row r="486" spans="5:5" ht="15.75" customHeight="1">
      <c r="E486" s="4"/>
    </row>
    <row r="487" spans="5:5" ht="15.75" customHeight="1">
      <c r="E487" s="4"/>
    </row>
    <row r="488" spans="5:5" ht="15.75" customHeight="1">
      <c r="E488" s="4"/>
    </row>
    <row r="489" spans="5:5" ht="15.75" customHeight="1">
      <c r="E489" s="4"/>
    </row>
    <row r="490" spans="5:5" ht="15.75" customHeight="1">
      <c r="E490" s="4"/>
    </row>
    <row r="491" spans="5:5" ht="15.75" customHeight="1">
      <c r="E491" s="4"/>
    </row>
    <row r="492" spans="5:5" ht="15.75" customHeight="1">
      <c r="E492" s="4"/>
    </row>
    <row r="493" spans="5:5" ht="15.75" customHeight="1">
      <c r="E493" s="4"/>
    </row>
    <row r="494" spans="5:5" ht="15.75" customHeight="1">
      <c r="E494" s="4"/>
    </row>
    <row r="495" spans="5:5" ht="15.75" customHeight="1">
      <c r="E495" s="4"/>
    </row>
    <row r="496" spans="5:5" ht="15.75" customHeight="1">
      <c r="E496" s="4"/>
    </row>
    <row r="497" spans="5:5" ht="15.75" customHeight="1">
      <c r="E497" s="4"/>
    </row>
    <row r="498" spans="5:5" ht="15.75" customHeight="1">
      <c r="E498" s="4"/>
    </row>
    <row r="499" spans="5:5" ht="15.75" customHeight="1">
      <c r="E499" s="4"/>
    </row>
    <row r="500" spans="5:5" ht="15.75" customHeight="1">
      <c r="E500" s="4"/>
    </row>
    <row r="501" spans="5:5" ht="15.75" customHeight="1">
      <c r="E501" s="4"/>
    </row>
    <row r="502" spans="5:5" ht="15.75" customHeight="1">
      <c r="E502" s="4"/>
    </row>
    <row r="503" spans="5:5" ht="15.75" customHeight="1">
      <c r="E503" s="4"/>
    </row>
    <row r="504" spans="5:5" ht="15.75" customHeight="1">
      <c r="E504" s="4"/>
    </row>
    <row r="505" spans="5:5" ht="15.75" customHeight="1">
      <c r="E505" s="4"/>
    </row>
    <row r="506" spans="5:5" ht="15.75" customHeight="1">
      <c r="E506" s="4"/>
    </row>
    <row r="507" spans="5:5" ht="15.75" customHeight="1">
      <c r="E507" s="4"/>
    </row>
    <row r="508" spans="5:5" ht="15.75" customHeight="1">
      <c r="E508" s="4"/>
    </row>
    <row r="509" spans="5:5" ht="15.75" customHeight="1">
      <c r="E509" s="4"/>
    </row>
    <row r="510" spans="5:5" ht="15.75" customHeight="1">
      <c r="E510" s="4"/>
    </row>
    <row r="511" spans="5:5" ht="15.75" customHeight="1">
      <c r="E511" s="4"/>
    </row>
    <row r="512" spans="5:5" ht="15.75" customHeight="1">
      <c r="E512" s="4"/>
    </row>
    <row r="513" spans="5:5" ht="15.75" customHeight="1">
      <c r="E513" s="4"/>
    </row>
    <row r="514" spans="5:5" ht="15.75" customHeight="1">
      <c r="E514" s="4"/>
    </row>
    <row r="515" spans="5:5" ht="15.75" customHeight="1">
      <c r="E515" s="4"/>
    </row>
    <row r="516" spans="5:5" ht="15.75" customHeight="1">
      <c r="E516" s="4"/>
    </row>
    <row r="517" spans="5:5" ht="15.75" customHeight="1">
      <c r="E517" s="4"/>
    </row>
    <row r="518" spans="5:5" ht="15.75" customHeight="1">
      <c r="E518" s="4"/>
    </row>
    <row r="519" spans="5:5" ht="15.75" customHeight="1">
      <c r="E519" s="4"/>
    </row>
    <row r="520" spans="5:5" ht="15.75" customHeight="1">
      <c r="E520" s="4"/>
    </row>
    <row r="521" spans="5:5" ht="15.75" customHeight="1">
      <c r="E521" s="4"/>
    </row>
    <row r="522" spans="5:5" ht="15.75" customHeight="1">
      <c r="E522" s="4"/>
    </row>
    <row r="523" spans="5:5" ht="15.75" customHeight="1">
      <c r="E523" s="4"/>
    </row>
    <row r="524" spans="5:5" ht="15.75" customHeight="1">
      <c r="E524" s="4"/>
    </row>
    <row r="525" spans="5:5" ht="15.75" customHeight="1">
      <c r="E525" s="4"/>
    </row>
    <row r="526" spans="5:5" ht="15.75" customHeight="1">
      <c r="E526" s="4"/>
    </row>
    <row r="527" spans="5:5" ht="15.75" customHeight="1">
      <c r="E527" s="4"/>
    </row>
    <row r="528" spans="5:5" ht="15.75" customHeight="1">
      <c r="E528" s="4"/>
    </row>
    <row r="529" spans="5:5" ht="15.75" customHeight="1">
      <c r="E529" s="4"/>
    </row>
    <row r="530" spans="5:5" ht="15.75" customHeight="1">
      <c r="E530" s="4"/>
    </row>
    <row r="531" spans="5:5" ht="15.75" customHeight="1">
      <c r="E531" s="4"/>
    </row>
    <row r="532" spans="5:5" ht="15.75" customHeight="1">
      <c r="E532" s="4"/>
    </row>
    <row r="533" spans="5:5" ht="15.75" customHeight="1">
      <c r="E533" s="4"/>
    </row>
    <row r="534" spans="5:5" ht="15.75" customHeight="1">
      <c r="E534" s="4"/>
    </row>
    <row r="535" spans="5:5" ht="15.75" customHeight="1">
      <c r="E535" s="4"/>
    </row>
    <row r="536" spans="5:5" ht="15.75" customHeight="1">
      <c r="E536" s="4"/>
    </row>
    <row r="537" spans="5:5" ht="15.75" customHeight="1">
      <c r="E537" s="4"/>
    </row>
    <row r="538" spans="5:5" ht="15.75" customHeight="1">
      <c r="E538" s="4"/>
    </row>
    <row r="539" spans="5:5" ht="15.75" customHeight="1">
      <c r="E539" s="4"/>
    </row>
    <row r="540" spans="5:5" ht="15.75" customHeight="1">
      <c r="E540" s="4"/>
    </row>
    <row r="541" spans="5:5" ht="15.75" customHeight="1">
      <c r="E541" s="4"/>
    </row>
    <row r="542" spans="5:5" ht="15.75" customHeight="1">
      <c r="E542" s="4"/>
    </row>
    <row r="543" spans="5:5" ht="15.75" customHeight="1">
      <c r="E543" s="4"/>
    </row>
    <row r="544" spans="5:5" ht="15.75" customHeight="1">
      <c r="E544" s="4"/>
    </row>
    <row r="545" spans="5:5" ht="15.75" customHeight="1">
      <c r="E545" s="4"/>
    </row>
    <row r="546" spans="5:5" ht="15.75" customHeight="1">
      <c r="E546" s="4"/>
    </row>
    <row r="547" spans="5:5" ht="15.75" customHeight="1">
      <c r="E547" s="4"/>
    </row>
    <row r="548" spans="5:5" ht="15.75" customHeight="1">
      <c r="E548" s="4"/>
    </row>
    <row r="549" spans="5:5" ht="15.75" customHeight="1">
      <c r="E549" s="4"/>
    </row>
    <row r="550" spans="5:5" ht="15.75" customHeight="1">
      <c r="E550" s="4"/>
    </row>
    <row r="551" spans="5:5" ht="15.75" customHeight="1">
      <c r="E551" s="4"/>
    </row>
    <row r="552" spans="5:5" ht="15.75" customHeight="1">
      <c r="E552" s="4"/>
    </row>
    <row r="553" spans="5:5" ht="15.75" customHeight="1">
      <c r="E553" s="4"/>
    </row>
    <row r="554" spans="5:5" ht="15.75" customHeight="1">
      <c r="E554" s="4"/>
    </row>
    <row r="555" spans="5:5" ht="15.75" customHeight="1">
      <c r="E555" s="4"/>
    </row>
    <row r="556" spans="5:5" ht="15.75" customHeight="1">
      <c r="E556" s="4"/>
    </row>
    <row r="557" spans="5:5" ht="15.75" customHeight="1">
      <c r="E557" s="4"/>
    </row>
    <row r="558" spans="5:5" ht="15.75" customHeight="1">
      <c r="E558" s="4"/>
    </row>
    <row r="559" spans="5:5" ht="15.75" customHeight="1">
      <c r="E559" s="4"/>
    </row>
    <row r="560" spans="5:5" ht="15.75" customHeight="1">
      <c r="E560" s="4"/>
    </row>
    <row r="561" spans="5:5" ht="15.75" customHeight="1">
      <c r="E561" s="4"/>
    </row>
    <row r="562" spans="5:5" ht="15.75" customHeight="1">
      <c r="E562" s="4"/>
    </row>
    <row r="563" spans="5:5" ht="15.75" customHeight="1">
      <c r="E563" s="4"/>
    </row>
    <row r="564" spans="5:5" ht="15.75" customHeight="1">
      <c r="E564" s="4"/>
    </row>
    <row r="565" spans="5:5" ht="15.75" customHeight="1">
      <c r="E565" s="4"/>
    </row>
    <row r="566" spans="5:5" ht="15.75" customHeight="1">
      <c r="E566" s="4"/>
    </row>
    <row r="567" spans="5:5" ht="15.75" customHeight="1">
      <c r="E567" s="4"/>
    </row>
    <row r="568" spans="5:5" ht="15.75" customHeight="1">
      <c r="E568" s="4"/>
    </row>
    <row r="569" spans="5:5" ht="15.75" customHeight="1">
      <c r="E569" s="4"/>
    </row>
    <row r="570" spans="5:5" ht="15.75" customHeight="1">
      <c r="E570" s="4"/>
    </row>
    <row r="571" spans="5:5" ht="15.75" customHeight="1">
      <c r="E571" s="4"/>
    </row>
    <row r="572" spans="5:5" ht="15.75" customHeight="1">
      <c r="E572" s="4"/>
    </row>
    <row r="573" spans="5:5" ht="15.75" customHeight="1">
      <c r="E573" s="4"/>
    </row>
    <row r="574" spans="5:5" ht="15.75" customHeight="1">
      <c r="E574" s="4"/>
    </row>
    <row r="575" spans="5:5" ht="15.75" customHeight="1">
      <c r="E575" s="4"/>
    </row>
    <row r="576" spans="5:5" ht="15.75" customHeight="1">
      <c r="E576" s="4"/>
    </row>
    <row r="577" spans="5:5" ht="15.75" customHeight="1">
      <c r="E577" s="4"/>
    </row>
    <row r="578" spans="5:5" ht="15.75" customHeight="1">
      <c r="E578" s="4"/>
    </row>
    <row r="579" spans="5:5" ht="15.75" customHeight="1">
      <c r="E579" s="4"/>
    </row>
    <row r="580" spans="5:5" ht="15.75" customHeight="1">
      <c r="E580" s="4"/>
    </row>
    <row r="581" spans="5:5" ht="15.75" customHeight="1">
      <c r="E581" s="4"/>
    </row>
    <row r="582" spans="5:5" ht="15.75" customHeight="1">
      <c r="E582" s="4"/>
    </row>
    <row r="583" spans="5:5" ht="15.75" customHeight="1">
      <c r="E583" s="4"/>
    </row>
    <row r="584" spans="5:5" ht="15.75" customHeight="1">
      <c r="E584" s="4"/>
    </row>
    <row r="585" spans="5:5" ht="15.75" customHeight="1">
      <c r="E585" s="4"/>
    </row>
    <row r="586" spans="5:5" ht="15.75" customHeight="1">
      <c r="E586" s="4"/>
    </row>
    <row r="587" spans="5:5" ht="15.75" customHeight="1">
      <c r="E587" s="4"/>
    </row>
    <row r="588" spans="5:5" ht="15.75" customHeight="1">
      <c r="E588" s="4"/>
    </row>
    <row r="589" spans="5:5" ht="15.75" customHeight="1">
      <c r="E589" s="4"/>
    </row>
    <row r="590" spans="5:5" ht="15.75" customHeight="1">
      <c r="E590" s="4"/>
    </row>
    <row r="591" spans="5:5" ht="15.75" customHeight="1">
      <c r="E591" s="4"/>
    </row>
    <row r="592" spans="5:5" ht="15.75" customHeight="1">
      <c r="E592" s="4"/>
    </row>
    <row r="593" spans="5:5" ht="15.75" customHeight="1">
      <c r="E593" s="4"/>
    </row>
    <row r="594" spans="5:5" ht="15.75" customHeight="1">
      <c r="E594" s="4"/>
    </row>
    <row r="595" spans="5:5" ht="15.75" customHeight="1">
      <c r="E595" s="4"/>
    </row>
    <row r="596" spans="5:5" ht="15.75" customHeight="1">
      <c r="E596" s="4"/>
    </row>
    <row r="597" spans="5:5" ht="15.75" customHeight="1">
      <c r="E597" s="4"/>
    </row>
    <row r="598" spans="5:5" ht="15.75" customHeight="1">
      <c r="E598" s="4"/>
    </row>
    <row r="599" spans="5:5" ht="15.75" customHeight="1">
      <c r="E599" s="4"/>
    </row>
    <row r="600" spans="5:5" ht="15.75" customHeight="1">
      <c r="E600" s="4"/>
    </row>
    <row r="601" spans="5:5" ht="15.75" customHeight="1">
      <c r="E601" s="4"/>
    </row>
    <row r="602" spans="5:5" ht="15.75" customHeight="1">
      <c r="E602" s="4"/>
    </row>
    <row r="603" spans="5:5" ht="15.75" customHeight="1">
      <c r="E603" s="4"/>
    </row>
    <row r="604" spans="5:5" ht="15.75" customHeight="1">
      <c r="E604" s="4"/>
    </row>
    <row r="605" spans="5:5" ht="15.75" customHeight="1">
      <c r="E605" s="4"/>
    </row>
    <row r="606" spans="5:5" ht="15.75" customHeight="1">
      <c r="E606" s="4"/>
    </row>
    <row r="607" spans="5:5" ht="15.75" customHeight="1">
      <c r="E607" s="4"/>
    </row>
    <row r="608" spans="5:5" ht="15.75" customHeight="1">
      <c r="E608" s="4"/>
    </row>
    <row r="609" spans="5:5" ht="15.75" customHeight="1">
      <c r="E609" s="4"/>
    </row>
    <row r="610" spans="5:5" ht="15.75" customHeight="1">
      <c r="E610" s="4"/>
    </row>
    <row r="611" spans="5:5" ht="15.75" customHeight="1">
      <c r="E611" s="4"/>
    </row>
    <row r="612" spans="5:5" ht="15.75" customHeight="1">
      <c r="E612" s="4"/>
    </row>
    <row r="613" spans="5:5" ht="15.75" customHeight="1">
      <c r="E613" s="4"/>
    </row>
    <row r="614" spans="5:5" ht="15.75" customHeight="1">
      <c r="E614" s="4"/>
    </row>
    <row r="615" spans="5:5" ht="15.75" customHeight="1">
      <c r="E615" s="4"/>
    </row>
    <row r="616" spans="5:5" ht="15.75" customHeight="1">
      <c r="E616" s="4"/>
    </row>
    <row r="617" spans="5:5" ht="15.75" customHeight="1">
      <c r="E617" s="4"/>
    </row>
    <row r="618" spans="5:5" ht="15.75" customHeight="1">
      <c r="E618" s="4"/>
    </row>
    <row r="619" spans="5:5" ht="15.75" customHeight="1">
      <c r="E619" s="4"/>
    </row>
    <row r="620" spans="5:5" ht="15.75" customHeight="1">
      <c r="E620" s="4"/>
    </row>
    <row r="621" spans="5:5" ht="15.75" customHeight="1">
      <c r="E621" s="4"/>
    </row>
    <row r="622" spans="5:5" ht="15.75" customHeight="1">
      <c r="E622" s="4"/>
    </row>
    <row r="623" spans="5:5" ht="15.75" customHeight="1">
      <c r="E623" s="4"/>
    </row>
    <row r="624" spans="5:5" ht="15.75" customHeight="1">
      <c r="E624" s="4"/>
    </row>
    <row r="625" spans="5:5" ht="15.75" customHeight="1">
      <c r="E625" s="4"/>
    </row>
    <row r="626" spans="5:5" ht="15.75" customHeight="1">
      <c r="E626" s="4"/>
    </row>
    <row r="627" spans="5:5" ht="15.75" customHeight="1">
      <c r="E627" s="4"/>
    </row>
    <row r="628" spans="5:5" ht="15.75" customHeight="1">
      <c r="E628" s="4"/>
    </row>
    <row r="629" spans="5:5" ht="15.75" customHeight="1">
      <c r="E629" s="4"/>
    </row>
    <row r="630" spans="5:5" ht="15.75" customHeight="1">
      <c r="E630" s="4"/>
    </row>
    <row r="631" spans="5:5" ht="15.75" customHeight="1">
      <c r="E631" s="4"/>
    </row>
    <row r="632" spans="5:5" ht="15.75" customHeight="1">
      <c r="E632" s="4"/>
    </row>
    <row r="633" spans="5:5" ht="15.75" customHeight="1">
      <c r="E633" s="4"/>
    </row>
    <row r="634" spans="5:5" ht="15.75" customHeight="1">
      <c r="E634" s="4"/>
    </row>
    <row r="635" spans="5:5" ht="15.75" customHeight="1">
      <c r="E635" s="4"/>
    </row>
    <row r="636" spans="5:5" ht="15.75" customHeight="1">
      <c r="E636" s="4"/>
    </row>
    <row r="637" spans="5:5" ht="15.75" customHeight="1">
      <c r="E637" s="4"/>
    </row>
    <row r="638" spans="5:5" ht="15.75" customHeight="1">
      <c r="E638" s="4"/>
    </row>
    <row r="639" spans="5:5" ht="15.75" customHeight="1">
      <c r="E639" s="4"/>
    </row>
    <row r="640" spans="5:5" ht="15.75" customHeight="1">
      <c r="E640" s="4"/>
    </row>
    <row r="641" spans="5:5" ht="15.75" customHeight="1">
      <c r="E641" s="4"/>
    </row>
    <row r="642" spans="5:5" ht="15.75" customHeight="1">
      <c r="E642" s="4"/>
    </row>
    <row r="643" spans="5:5" ht="15.75" customHeight="1">
      <c r="E643" s="4"/>
    </row>
    <row r="644" spans="5:5" ht="15.75" customHeight="1">
      <c r="E644" s="4"/>
    </row>
    <row r="645" spans="5:5" ht="15.75" customHeight="1">
      <c r="E645" s="4"/>
    </row>
    <row r="646" spans="5:5" ht="15.75" customHeight="1">
      <c r="E646" s="4"/>
    </row>
    <row r="647" spans="5:5" ht="15.75" customHeight="1">
      <c r="E647" s="4"/>
    </row>
    <row r="648" spans="5:5" ht="15.75" customHeight="1">
      <c r="E648" s="4"/>
    </row>
    <row r="649" spans="5:5" ht="15.75" customHeight="1">
      <c r="E649" s="4"/>
    </row>
    <row r="650" spans="5:5" ht="15.75" customHeight="1">
      <c r="E650" s="4"/>
    </row>
    <row r="651" spans="5:5" ht="15.75" customHeight="1">
      <c r="E651" s="4"/>
    </row>
    <row r="652" spans="5:5" ht="15.75" customHeight="1">
      <c r="E652" s="4"/>
    </row>
    <row r="653" spans="5:5" ht="15.75" customHeight="1">
      <c r="E653" s="4"/>
    </row>
    <row r="654" spans="5:5" ht="15.75" customHeight="1">
      <c r="E654" s="4"/>
    </row>
    <row r="655" spans="5:5" ht="15.75" customHeight="1">
      <c r="E655" s="4"/>
    </row>
    <row r="656" spans="5:5" ht="15.75" customHeight="1">
      <c r="E656" s="4"/>
    </row>
    <row r="657" spans="5:5" ht="15.75" customHeight="1">
      <c r="E657" s="4"/>
    </row>
    <row r="658" spans="5:5" ht="15.75" customHeight="1">
      <c r="E658" s="4"/>
    </row>
    <row r="659" spans="5:5" ht="15.75" customHeight="1">
      <c r="E659" s="4"/>
    </row>
    <row r="660" spans="5:5" ht="15.75" customHeight="1">
      <c r="E660" s="4"/>
    </row>
    <row r="661" spans="5:5" ht="15.75" customHeight="1">
      <c r="E661" s="4"/>
    </row>
    <row r="662" spans="5:5" ht="15.75" customHeight="1">
      <c r="E662" s="4"/>
    </row>
    <row r="663" spans="5:5" ht="15.75" customHeight="1">
      <c r="E663" s="4"/>
    </row>
    <row r="664" spans="5:5" ht="15.75" customHeight="1">
      <c r="E664" s="4"/>
    </row>
    <row r="665" spans="5:5" ht="15.75" customHeight="1">
      <c r="E665" s="4"/>
    </row>
    <row r="666" spans="5:5" ht="15.75" customHeight="1">
      <c r="E666" s="4"/>
    </row>
    <row r="667" spans="5:5" ht="15.75" customHeight="1">
      <c r="E667" s="4"/>
    </row>
    <row r="668" spans="5:5" ht="15.75" customHeight="1">
      <c r="E668" s="4"/>
    </row>
    <row r="669" spans="5:5" ht="15.75" customHeight="1">
      <c r="E669" s="4"/>
    </row>
    <row r="670" spans="5:5" ht="15.75" customHeight="1">
      <c r="E670" s="4"/>
    </row>
    <row r="671" spans="5:5" ht="15.75" customHeight="1">
      <c r="E671" s="4"/>
    </row>
    <row r="672" spans="5:5" ht="15.75" customHeight="1">
      <c r="E672" s="4"/>
    </row>
    <row r="673" spans="5:5" ht="15.75" customHeight="1">
      <c r="E673" s="4"/>
    </row>
    <row r="674" spans="5:5" ht="15.75" customHeight="1">
      <c r="E674" s="4"/>
    </row>
    <row r="675" spans="5:5" ht="15.75" customHeight="1">
      <c r="E675" s="4"/>
    </row>
    <row r="676" spans="5:5" ht="15.75" customHeight="1">
      <c r="E676" s="4"/>
    </row>
    <row r="677" spans="5:5" ht="15.75" customHeight="1">
      <c r="E677" s="4"/>
    </row>
    <row r="678" spans="5:5" ht="15.75" customHeight="1">
      <c r="E678" s="4"/>
    </row>
    <row r="679" spans="5:5" ht="15.75" customHeight="1">
      <c r="E679" s="4"/>
    </row>
    <row r="680" spans="5:5" ht="15.75" customHeight="1">
      <c r="E680" s="4"/>
    </row>
    <row r="681" spans="5:5" ht="15.75" customHeight="1">
      <c r="E681" s="4"/>
    </row>
    <row r="682" spans="5:5" ht="15.75" customHeight="1">
      <c r="E682" s="4"/>
    </row>
    <row r="683" spans="5:5" ht="15.75" customHeight="1">
      <c r="E683" s="4"/>
    </row>
    <row r="684" spans="5:5" ht="15.75" customHeight="1">
      <c r="E684" s="4"/>
    </row>
    <row r="685" spans="5:5" ht="15.75" customHeight="1">
      <c r="E685" s="4"/>
    </row>
    <row r="686" spans="5:5" ht="15.75" customHeight="1">
      <c r="E686" s="4"/>
    </row>
    <row r="687" spans="5:5" ht="15.75" customHeight="1">
      <c r="E687" s="4"/>
    </row>
    <row r="688" spans="5:5" ht="15.75" customHeight="1">
      <c r="E688" s="4"/>
    </row>
    <row r="689" spans="5:5" ht="15.75" customHeight="1">
      <c r="E689" s="4"/>
    </row>
    <row r="690" spans="5:5" ht="15.75" customHeight="1">
      <c r="E690" s="4"/>
    </row>
    <row r="691" spans="5:5" ht="15.75" customHeight="1">
      <c r="E691" s="4"/>
    </row>
    <row r="692" spans="5:5" ht="15.75" customHeight="1">
      <c r="E692" s="4"/>
    </row>
    <row r="693" spans="5:5" ht="15.75" customHeight="1">
      <c r="E693" s="4"/>
    </row>
    <row r="694" spans="5:5" ht="15.75" customHeight="1">
      <c r="E694" s="4"/>
    </row>
    <row r="695" spans="5:5" ht="15.75" customHeight="1">
      <c r="E695" s="4"/>
    </row>
    <row r="696" spans="5:5" ht="15.75" customHeight="1">
      <c r="E696" s="4"/>
    </row>
    <row r="697" spans="5:5" ht="15.75" customHeight="1">
      <c r="E697" s="4"/>
    </row>
    <row r="698" spans="5:5" ht="15.75" customHeight="1">
      <c r="E698" s="4"/>
    </row>
    <row r="699" spans="5:5" ht="15.75" customHeight="1">
      <c r="E699" s="4"/>
    </row>
    <row r="700" spans="5:5" ht="15.75" customHeight="1">
      <c r="E700" s="4"/>
    </row>
    <row r="701" spans="5:5" ht="15.75" customHeight="1">
      <c r="E701" s="4"/>
    </row>
    <row r="702" spans="5:5" ht="15.75" customHeight="1">
      <c r="E702" s="4"/>
    </row>
    <row r="703" spans="5:5" ht="15.75" customHeight="1">
      <c r="E703" s="4"/>
    </row>
    <row r="704" spans="5:5" ht="15.75" customHeight="1">
      <c r="E704" s="4"/>
    </row>
    <row r="705" spans="5:5" ht="15.75" customHeight="1">
      <c r="E705" s="4"/>
    </row>
    <row r="706" spans="5:5" ht="15.75" customHeight="1">
      <c r="E706" s="4"/>
    </row>
    <row r="707" spans="5:5" ht="15.75" customHeight="1">
      <c r="E707" s="4"/>
    </row>
    <row r="708" spans="5:5" ht="15.75" customHeight="1">
      <c r="E708" s="4"/>
    </row>
    <row r="709" spans="5:5" ht="15.75" customHeight="1">
      <c r="E709" s="4"/>
    </row>
    <row r="710" spans="5:5" ht="15.75" customHeight="1">
      <c r="E710" s="4"/>
    </row>
    <row r="711" spans="5:5" ht="15.75" customHeight="1">
      <c r="E711" s="4"/>
    </row>
    <row r="712" spans="5:5" ht="15.75" customHeight="1">
      <c r="E712" s="4"/>
    </row>
    <row r="713" spans="5:5" ht="15.75" customHeight="1">
      <c r="E713" s="4"/>
    </row>
    <row r="714" spans="5:5" ht="15.75" customHeight="1">
      <c r="E714" s="4"/>
    </row>
    <row r="715" spans="5:5" ht="15.75" customHeight="1">
      <c r="E715" s="4"/>
    </row>
    <row r="716" spans="5:5" ht="15.75" customHeight="1">
      <c r="E716" s="4"/>
    </row>
    <row r="717" spans="5:5" ht="15.75" customHeight="1">
      <c r="E717" s="4"/>
    </row>
    <row r="718" spans="5:5" ht="15.75" customHeight="1">
      <c r="E718" s="4"/>
    </row>
    <row r="719" spans="5:5" ht="15.75" customHeight="1">
      <c r="E719" s="4"/>
    </row>
    <row r="720" spans="5:5" ht="15.75" customHeight="1">
      <c r="E720" s="4"/>
    </row>
    <row r="721" spans="5:5" ht="15.75" customHeight="1">
      <c r="E721" s="4"/>
    </row>
    <row r="722" spans="5:5" ht="15.75" customHeight="1">
      <c r="E722" s="4"/>
    </row>
    <row r="723" spans="5:5" ht="15.75" customHeight="1">
      <c r="E723" s="4"/>
    </row>
    <row r="724" spans="5:5" ht="15.75" customHeight="1">
      <c r="E724" s="4"/>
    </row>
    <row r="725" spans="5:5" ht="15.75" customHeight="1">
      <c r="E725" s="4"/>
    </row>
    <row r="726" spans="5:5" ht="15.75" customHeight="1">
      <c r="E726" s="4"/>
    </row>
    <row r="727" spans="5:5" ht="15.75" customHeight="1">
      <c r="E727" s="4"/>
    </row>
    <row r="728" spans="5:5" ht="15.75" customHeight="1">
      <c r="E728" s="4"/>
    </row>
    <row r="729" spans="5:5" ht="15.75" customHeight="1">
      <c r="E729" s="4"/>
    </row>
    <row r="730" spans="5:5" ht="15.75" customHeight="1">
      <c r="E730" s="4"/>
    </row>
    <row r="731" spans="5:5" ht="15.75" customHeight="1">
      <c r="E731" s="4"/>
    </row>
    <row r="732" spans="5:5" ht="15.75" customHeight="1">
      <c r="E732" s="4"/>
    </row>
    <row r="733" spans="5:5" ht="15.75" customHeight="1">
      <c r="E733" s="4"/>
    </row>
    <row r="734" spans="5:5" ht="15.75" customHeight="1">
      <c r="E734" s="4"/>
    </row>
    <row r="735" spans="5:5" ht="15.75" customHeight="1">
      <c r="E735" s="4"/>
    </row>
    <row r="736" spans="5:5" ht="15.75" customHeight="1">
      <c r="E736" s="4"/>
    </row>
    <row r="737" spans="5:5" ht="15.75" customHeight="1">
      <c r="E737" s="4"/>
    </row>
    <row r="738" spans="5:5" ht="15.75" customHeight="1">
      <c r="E738" s="4"/>
    </row>
    <row r="739" spans="5:5" ht="15.75" customHeight="1">
      <c r="E739" s="4"/>
    </row>
    <row r="740" spans="5:5" ht="15.75" customHeight="1">
      <c r="E740" s="4"/>
    </row>
    <row r="741" spans="5:5" ht="15.75" customHeight="1">
      <c r="E741" s="4"/>
    </row>
    <row r="742" spans="5:5" ht="15.75" customHeight="1">
      <c r="E742" s="4"/>
    </row>
    <row r="743" spans="5:5" ht="15.75" customHeight="1">
      <c r="E743" s="4"/>
    </row>
    <row r="744" spans="5:5" ht="15.75" customHeight="1">
      <c r="E744" s="4"/>
    </row>
    <row r="745" spans="5:5" ht="15.75" customHeight="1">
      <c r="E745" s="4"/>
    </row>
    <row r="746" spans="5:5" ht="15.75" customHeight="1">
      <c r="E746" s="4"/>
    </row>
    <row r="747" spans="5:5" ht="15.75" customHeight="1">
      <c r="E747" s="4"/>
    </row>
    <row r="748" spans="5:5" ht="15.75" customHeight="1">
      <c r="E748" s="4"/>
    </row>
    <row r="749" spans="5:5" ht="15.75" customHeight="1">
      <c r="E749" s="4"/>
    </row>
    <row r="750" spans="5:5" ht="15.75" customHeight="1">
      <c r="E750" s="4"/>
    </row>
    <row r="751" spans="5:5" ht="15.75" customHeight="1">
      <c r="E751" s="4"/>
    </row>
    <row r="752" spans="5:5" ht="15.75" customHeight="1">
      <c r="E752" s="4"/>
    </row>
    <row r="753" spans="5:5" ht="15.75" customHeight="1">
      <c r="E753" s="4"/>
    </row>
    <row r="754" spans="5:5" ht="15.75" customHeight="1">
      <c r="E754" s="4"/>
    </row>
    <row r="755" spans="5:5" ht="15.75" customHeight="1">
      <c r="E755" s="4"/>
    </row>
    <row r="756" spans="5:5" ht="15.75" customHeight="1">
      <c r="E756" s="4"/>
    </row>
    <row r="757" spans="5:5" ht="15.75" customHeight="1">
      <c r="E757" s="4"/>
    </row>
    <row r="758" spans="5:5" ht="15.75" customHeight="1">
      <c r="E758" s="4"/>
    </row>
    <row r="759" spans="5:5" ht="15.75" customHeight="1">
      <c r="E759" s="4"/>
    </row>
    <row r="760" spans="5:5" ht="15.75" customHeight="1">
      <c r="E760" s="4"/>
    </row>
    <row r="761" spans="5:5" ht="15.75" customHeight="1">
      <c r="E761" s="4"/>
    </row>
    <row r="762" spans="5:5" ht="15.75" customHeight="1">
      <c r="E762" s="4"/>
    </row>
    <row r="763" spans="5:5" ht="15.75" customHeight="1">
      <c r="E763" s="4"/>
    </row>
    <row r="764" spans="5:5" ht="15.75" customHeight="1">
      <c r="E764" s="4"/>
    </row>
    <row r="765" spans="5:5" ht="15.75" customHeight="1">
      <c r="E765" s="4"/>
    </row>
    <row r="766" spans="5:5" ht="15.75" customHeight="1">
      <c r="E766" s="4"/>
    </row>
    <row r="767" spans="5:5" ht="15.75" customHeight="1">
      <c r="E767" s="4"/>
    </row>
    <row r="768" spans="5:5" ht="15.75" customHeight="1">
      <c r="E768" s="4"/>
    </row>
    <row r="769" spans="5:5" ht="15.75" customHeight="1">
      <c r="E769" s="4"/>
    </row>
    <row r="770" spans="5:5" ht="15.75" customHeight="1">
      <c r="E770" s="4"/>
    </row>
    <row r="771" spans="5:5" ht="15.75" customHeight="1">
      <c r="E771" s="4"/>
    </row>
    <row r="772" spans="5:5" ht="15.75" customHeight="1">
      <c r="E772" s="4"/>
    </row>
    <row r="773" spans="5:5" ht="15.75" customHeight="1">
      <c r="E773" s="4"/>
    </row>
    <row r="774" spans="5:5" ht="15.75" customHeight="1">
      <c r="E774" s="4"/>
    </row>
    <row r="775" spans="5:5" ht="15.75" customHeight="1">
      <c r="E775" s="4"/>
    </row>
    <row r="776" spans="5:5" ht="15.75" customHeight="1">
      <c r="E776" s="4"/>
    </row>
    <row r="777" spans="5:5" ht="15.75" customHeight="1">
      <c r="E777" s="4"/>
    </row>
    <row r="778" spans="5:5" ht="15.75" customHeight="1">
      <c r="E778" s="4"/>
    </row>
    <row r="779" spans="5:5" ht="15.75" customHeight="1">
      <c r="E779" s="4"/>
    </row>
    <row r="780" spans="5:5" ht="15.75" customHeight="1">
      <c r="E780" s="4"/>
    </row>
    <row r="781" spans="5:5" ht="15.75" customHeight="1">
      <c r="E781" s="4"/>
    </row>
    <row r="782" spans="5:5" ht="15.75" customHeight="1">
      <c r="E782" s="4"/>
    </row>
    <row r="783" spans="5:5" ht="15.75" customHeight="1">
      <c r="E783" s="4"/>
    </row>
    <row r="784" spans="5:5" ht="15.75" customHeight="1">
      <c r="E784" s="4"/>
    </row>
    <row r="785" spans="5:5" ht="15.75" customHeight="1">
      <c r="E785" s="4"/>
    </row>
    <row r="786" spans="5:5" ht="15.75" customHeight="1">
      <c r="E786" s="4"/>
    </row>
    <row r="787" spans="5:5" ht="15.75" customHeight="1">
      <c r="E787" s="4"/>
    </row>
    <row r="788" spans="5:5" ht="15.75" customHeight="1">
      <c r="E788" s="4"/>
    </row>
    <row r="789" spans="5:5" ht="15.75" customHeight="1">
      <c r="E789" s="4"/>
    </row>
    <row r="790" spans="5:5" ht="15.75" customHeight="1">
      <c r="E790" s="4"/>
    </row>
    <row r="791" spans="5:5" ht="15.75" customHeight="1">
      <c r="E791" s="4"/>
    </row>
    <row r="792" spans="5:5" ht="15.75" customHeight="1">
      <c r="E792" s="4"/>
    </row>
    <row r="793" spans="5:5" ht="15.75" customHeight="1">
      <c r="E793" s="4"/>
    </row>
    <row r="794" spans="5:5" ht="15.75" customHeight="1">
      <c r="E794" s="4"/>
    </row>
    <row r="795" spans="5:5" ht="15.75" customHeight="1">
      <c r="E795" s="4"/>
    </row>
    <row r="796" spans="5:5" ht="15.75" customHeight="1">
      <c r="E796" s="4"/>
    </row>
    <row r="797" spans="5:5" ht="15.75" customHeight="1">
      <c r="E797" s="4"/>
    </row>
    <row r="798" spans="5:5" ht="15.75" customHeight="1">
      <c r="E798" s="4"/>
    </row>
    <row r="799" spans="5:5" ht="15.75" customHeight="1">
      <c r="E799" s="4"/>
    </row>
    <row r="800" spans="5:5" ht="15.75" customHeight="1">
      <c r="E800" s="4"/>
    </row>
    <row r="801" spans="5:5" ht="15.75" customHeight="1">
      <c r="E801" s="4"/>
    </row>
    <row r="802" spans="5:5" ht="15.75" customHeight="1">
      <c r="E802" s="4"/>
    </row>
    <row r="803" spans="5:5" ht="15.75" customHeight="1">
      <c r="E803" s="4"/>
    </row>
    <row r="804" spans="5:5" ht="15.75" customHeight="1">
      <c r="E804" s="4"/>
    </row>
    <row r="805" spans="5:5" ht="15.75" customHeight="1">
      <c r="E805" s="4"/>
    </row>
    <row r="806" spans="5:5" ht="15.75" customHeight="1">
      <c r="E806" s="4"/>
    </row>
    <row r="807" spans="5:5" ht="15.75" customHeight="1">
      <c r="E807" s="4"/>
    </row>
    <row r="808" spans="5:5" ht="15.75" customHeight="1">
      <c r="E808" s="4"/>
    </row>
    <row r="809" spans="5:5" ht="15.75" customHeight="1">
      <c r="E809" s="4"/>
    </row>
    <row r="810" spans="5:5" ht="15.75" customHeight="1">
      <c r="E810" s="4"/>
    </row>
    <row r="811" spans="5:5" ht="15.75" customHeight="1">
      <c r="E811" s="4"/>
    </row>
    <row r="812" spans="5:5" ht="15.75" customHeight="1">
      <c r="E812" s="4"/>
    </row>
    <row r="813" spans="5:5" ht="15.75" customHeight="1">
      <c r="E813" s="4"/>
    </row>
    <row r="814" spans="5:5" ht="15.75" customHeight="1">
      <c r="E814" s="4"/>
    </row>
    <row r="815" spans="5:5" ht="15.75" customHeight="1">
      <c r="E815" s="4"/>
    </row>
    <row r="816" spans="5:5" ht="15.75" customHeight="1">
      <c r="E816" s="4"/>
    </row>
    <row r="817" spans="5:5" ht="15.75" customHeight="1">
      <c r="E817" s="4"/>
    </row>
    <row r="818" spans="5:5" ht="15.75" customHeight="1">
      <c r="E818" s="4"/>
    </row>
    <row r="819" spans="5:5" ht="15.75" customHeight="1">
      <c r="E819" s="4"/>
    </row>
    <row r="820" spans="5:5" ht="15.75" customHeight="1">
      <c r="E820" s="4"/>
    </row>
    <row r="821" spans="5:5" ht="15.75" customHeight="1">
      <c r="E821" s="4"/>
    </row>
    <row r="822" spans="5:5" ht="15.75" customHeight="1">
      <c r="E822" s="4"/>
    </row>
    <row r="823" spans="5:5" ht="15.75" customHeight="1">
      <c r="E823" s="4"/>
    </row>
    <row r="824" spans="5:5" ht="15.75" customHeight="1">
      <c r="E824" s="4"/>
    </row>
    <row r="825" spans="5:5" ht="15.75" customHeight="1">
      <c r="E825" s="4"/>
    </row>
    <row r="826" spans="5:5" ht="15.75" customHeight="1">
      <c r="E826" s="4"/>
    </row>
    <row r="827" spans="5:5" ht="15.75" customHeight="1">
      <c r="E827" s="4"/>
    </row>
    <row r="828" spans="5:5" ht="15.75" customHeight="1">
      <c r="E828" s="4"/>
    </row>
    <row r="829" spans="5:5" ht="15.75" customHeight="1">
      <c r="E829" s="4"/>
    </row>
    <row r="830" spans="5:5" ht="15.75" customHeight="1">
      <c r="E830" s="4"/>
    </row>
    <row r="831" spans="5:5" ht="15.75" customHeight="1">
      <c r="E831" s="4"/>
    </row>
    <row r="832" spans="5:5" ht="15.75" customHeight="1">
      <c r="E832" s="4"/>
    </row>
    <row r="833" spans="5:5" ht="15.75" customHeight="1">
      <c r="E833" s="4"/>
    </row>
    <row r="834" spans="5:5" ht="15.75" customHeight="1">
      <c r="E834" s="4"/>
    </row>
    <row r="835" spans="5:5" ht="15.75" customHeight="1">
      <c r="E835" s="4"/>
    </row>
    <row r="836" spans="5:5" ht="15.75" customHeight="1">
      <c r="E836" s="4"/>
    </row>
    <row r="837" spans="5:5" ht="15.75" customHeight="1">
      <c r="E837" s="4"/>
    </row>
    <row r="838" spans="5:5" ht="15.75" customHeight="1">
      <c r="E838" s="4"/>
    </row>
    <row r="839" spans="5:5" ht="15.75" customHeight="1">
      <c r="E839" s="4"/>
    </row>
    <row r="840" spans="5:5" ht="15.75" customHeight="1">
      <c r="E840" s="4"/>
    </row>
    <row r="841" spans="5:5" ht="15.75" customHeight="1">
      <c r="E841" s="4"/>
    </row>
    <row r="842" spans="5:5" ht="15.75" customHeight="1">
      <c r="E842" s="4"/>
    </row>
    <row r="843" spans="5:5" ht="15.75" customHeight="1">
      <c r="E843" s="4"/>
    </row>
    <row r="844" spans="5:5" ht="15.75" customHeight="1">
      <c r="E844" s="4"/>
    </row>
    <row r="845" spans="5:5" ht="15.75" customHeight="1">
      <c r="E845" s="4"/>
    </row>
    <row r="846" spans="5:5" ht="15.75" customHeight="1">
      <c r="E846" s="4"/>
    </row>
    <row r="847" spans="5:5" ht="15.75" customHeight="1">
      <c r="E847" s="4"/>
    </row>
    <row r="848" spans="5:5" ht="15.75" customHeight="1">
      <c r="E848" s="4"/>
    </row>
    <row r="849" spans="5:5" ht="15.75" customHeight="1">
      <c r="E849" s="4"/>
    </row>
    <row r="850" spans="5:5" ht="15.75" customHeight="1">
      <c r="E850" s="4"/>
    </row>
    <row r="851" spans="5:5" ht="15.75" customHeight="1">
      <c r="E851" s="4"/>
    </row>
    <row r="852" spans="5:5" ht="15.75" customHeight="1">
      <c r="E852" s="4"/>
    </row>
    <row r="853" spans="5:5" ht="15.75" customHeight="1">
      <c r="E853" s="4"/>
    </row>
    <row r="854" spans="5:5" ht="15.75" customHeight="1">
      <c r="E854" s="4"/>
    </row>
    <row r="855" spans="5:5" ht="15.75" customHeight="1">
      <c r="E855" s="4"/>
    </row>
    <row r="856" spans="5:5" ht="15.75" customHeight="1">
      <c r="E856" s="4"/>
    </row>
    <row r="857" spans="5:5" ht="15.75" customHeight="1">
      <c r="E857" s="4"/>
    </row>
    <row r="858" spans="5:5" ht="15.75" customHeight="1">
      <c r="E858" s="4"/>
    </row>
    <row r="859" spans="5:5" ht="15.75" customHeight="1">
      <c r="E859" s="4"/>
    </row>
    <row r="860" spans="5:5" ht="15.75" customHeight="1">
      <c r="E860" s="4"/>
    </row>
    <row r="861" spans="5:5" ht="15.75" customHeight="1">
      <c r="E861" s="4"/>
    </row>
    <row r="862" spans="5:5" ht="15.75" customHeight="1">
      <c r="E862" s="4"/>
    </row>
    <row r="863" spans="5:5" ht="15.75" customHeight="1">
      <c r="E863" s="4"/>
    </row>
    <row r="864" spans="5:5" ht="15.75" customHeight="1">
      <c r="E864" s="4"/>
    </row>
    <row r="865" spans="5:5" ht="15.75" customHeight="1">
      <c r="E865" s="4"/>
    </row>
    <row r="866" spans="5:5" ht="15.75" customHeight="1">
      <c r="E866" s="4"/>
    </row>
    <row r="867" spans="5:5" ht="15.75" customHeight="1">
      <c r="E867" s="4"/>
    </row>
    <row r="868" spans="5:5" ht="15.75" customHeight="1">
      <c r="E868" s="4"/>
    </row>
    <row r="869" spans="5:5" ht="15.75" customHeight="1">
      <c r="E869" s="4"/>
    </row>
    <row r="870" spans="5:5" ht="15.75" customHeight="1">
      <c r="E870" s="4"/>
    </row>
    <row r="871" spans="5:5" ht="15.75" customHeight="1">
      <c r="E871" s="4"/>
    </row>
    <row r="872" spans="5:5" ht="15.75" customHeight="1">
      <c r="E872" s="4"/>
    </row>
    <row r="873" spans="5:5" ht="15.75" customHeight="1">
      <c r="E873" s="4"/>
    </row>
    <row r="874" spans="5:5" ht="15.75" customHeight="1">
      <c r="E874" s="4"/>
    </row>
    <row r="875" spans="5:5" ht="15.75" customHeight="1">
      <c r="E875" s="4"/>
    </row>
    <row r="876" spans="5:5" ht="15.75" customHeight="1">
      <c r="E876" s="4"/>
    </row>
    <row r="877" spans="5:5" ht="15.75" customHeight="1">
      <c r="E877" s="4"/>
    </row>
    <row r="878" spans="5:5" ht="15.75" customHeight="1">
      <c r="E878" s="4"/>
    </row>
    <row r="879" spans="5:5" ht="15.75" customHeight="1">
      <c r="E879" s="4"/>
    </row>
    <row r="880" spans="5:5" ht="15.75" customHeight="1">
      <c r="E880" s="4"/>
    </row>
    <row r="881" spans="5:5" ht="15.75" customHeight="1">
      <c r="E881" s="4"/>
    </row>
    <row r="882" spans="5:5" ht="15.75" customHeight="1">
      <c r="E882" s="4"/>
    </row>
    <row r="883" spans="5:5" ht="15.75" customHeight="1">
      <c r="E883" s="4"/>
    </row>
    <row r="884" spans="5:5" ht="15.75" customHeight="1">
      <c r="E884" s="4"/>
    </row>
    <row r="885" spans="5:5" ht="15.75" customHeight="1">
      <c r="E885" s="4"/>
    </row>
    <row r="886" spans="5:5" ht="15.75" customHeight="1">
      <c r="E886" s="4"/>
    </row>
    <row r="887" spans="5:5" ht="15.75" customHeight="1">
      <c r="E887" s="4"/>
    </row>
    <row r="888" spans="5:5" ht="15.75" customHeight="1">
      <c r="E888" s="4"/>
    </row>
    <row r="889" spans="5:5" ht="15.75" customHeight="1">
      <c r="E889" s="4"/>
    </row>
    <row r="890" spans="5:5" ht="15.75" customHeight="1">
      <c r="E890" s="4"/>
    </row>
    <row r="891" spans="5:5" ht="15.75" customHeight="1">
      <c r="E891" s="4"/>
    </row>
    <row r="892" spans="5:5" ht="15.75" customHeight="1">
      <c r="E892" s="4"/>
    </row>
    <row r="893" spans="5:5" ht="15.75" customHeight="1">
      <c r="E893" s="4"/>
    </row>
    <row r="894" spans="5:5" ht="15.75" customHeight="1">
      <c r="E894" s="4"/>
    </row>
    <row r="895" spans="5:5" ht="15.75" customHeight="1">
      <c r="E895" s="4"/>
    </row>
    <row r="896" spans="5:5" ht="15.75" customHeight="1">
      <c r="E896" s="4"/>
    </row>
    <row r="897" spans="5:5" ht="15.75" customHeight="1">
      <c r="E897" s="4"/>
    </row>
    <row r="898" spans="5:5" ht="15.75" customHeight="1">
      <c r="E898" s="4"/>
    </row>
    <row r="899" spans="5:5" ht="15.75" customHeight="1">
      <c r="E899" s="4"/>
    </row>
    <row r="900" spans="5:5" ht="15.75" customHeight="1">
      <c r="E900" s="4"/>
    </row>
    <row r="901" spans="5:5" ht="15.75" customHeight="1">
      <c r="E901" s="4"/>
    </row>
    <row r="902" spans="5:5" ht="15.75" customHeight="1">
      <c r="E902" s="4"/>
    </row>
    <row r="903" spans="5:5" ht="15.75" customHeight="1">
      <c r="E903" s="4"/>
    </row>
    <row r="904" spans="5:5" ht="15.75" customHeight="1">
      <c r="E904" s="4"/>
    </row>
    <row r="905" spans="5:5" ht="15.75" customHeight="1">
      <c r="E905" s="4"/>
    </row>
    <row r="906" spans="5:5" ht="15.75" customHeight="1">
      <c r="E906" s="4"/>
    </row>
    <row r="907" spans="5:5" ht="15.75" customHeight="1">
      <c r="E907" s="4"/>
    </row>
    <row r="908" spans="5:5" ht="15.75" customHeight="1">
      <c r="E908" s="4"/>
    </row>
    <row r="909" spans="5:5" ht="15.75" customHeight="1">
      <c r="E909" s="4"/>
    </row>
    <row r="910" spans="5:5" ht="15.75" customHeight="1">
      <c r="E910" s="4"/>
    </row>
    <row r="911" spans="5:5" ht="15.75" customHeight="1">
      <c r="E911" s="4"/>
    </row>
    <row r="912" spans="5:5" ht="15.75" customHeight="1">
      <c r="E912" s="4"/>
    </row>
    <row r="913" spans="5:5" ht="15.75" customHeight="1">
      <c r="E913" s="4"/>
    </row>
    <row r="914" spans="5:5" ht="15.75" customHeight="1">
      <c r="E914" s="4"/>
    </row>
    <row r="915" spans="5:5" ht="15.75" customHeight="1">
      <c r="E915" s="4"/>
    </row>
    <row r="916" spans="5:5" ht="15.75" customHeight="1">
      <c r="E916" s="4"/>
    </row>
    <row r="917" spans="5:5" ht="15.75" customHeight="1">
      <c r="E917" s="4"/>
    </row>
    <row r="918" spans="5:5" ht="15.75" customHeight="1">
      <c r="E918" s="4"/>
    </row>
    <row r="919" spans="5:5" ht="15.75" customHeight="1">
      <c r="E919" s="4"/>
    </row>
    <row r="920" spans="5:5" ht="15.75" customHeight="1">
      <c r="E920" s="4"/>
    </row>
    <row r="921" spans="5:5" ht="15.75" customHeight="1">
      <c r="E921" s="4"/>
    </row>
    <row r="922" spans="5:5" ht="15.75" customHeight="1">
      <c r="E922" s="4"/>
    </row>
    <row r="923" spans="5:5" ht="15.75" customHeight="1">
      <c r="E923" s="4"/>
    </row>
    <row r="924" spans="5:5" ht="15.75" customHeight="1">
      <c r="E924" s="4"/>
    </row>
    <row r="925" spans="5:5" ht="15.75" customHeight="1">
      <c r="E925" s="4"/>
    </row>
    <row r="926" spans="5:5" ht="15.75" customHeight="1">
      <c r="E926" s="4"/>
    </row>
    <row r="927" spans="5:5" ht="15.75" customHeight="1">
      <c r="E927" s="4"/>
    </row>
    <row r="928" spans="5:5" ht="15.75" customHeight="1">
      <c r="E928" s="4"/>
    </row>
    <row r="929" spans="5:5" ht="15.75" customHeight="1">
      <c r="E929" s="4"/>
    </row>
    <row r="930" spans="5:5" ht="15.75" customHeight="1">
      <c r="E930" s="4"/>
    </row>
    <row r="931" spans="5:5" ht="15.75" customHeight="1">
      <c r="E931" s="4"/>
    </row>
    <row r="932" spans="5:5" ht="15.75" customHeight="1">
      <c r="E932" s="4"/>
    </row>
    <row r="933" spans="5:5" ht="15.75" customHeight="1">
      <c r="E933" s="4"/>
    </row>
    <row r="934" spans="5:5" ht="15.75" customHeight="1">
      <c r="E934" s="4"/>
    </row>
    <row r="935" spans="5:5" ht="15.75" customHeight="1">
      <c r="E935" s="4"/>
    </row>
    <row r="936" spans="5:5" ht="15.75" customHeight="1">
      <c r="E936" s="4"/>
    </row>
    <row r="937" spans="5:5" ht="15.75" customHeight="1">
      <c r="E937" s="4"/>
    </row>
    <row r="938" spans="5:5" ht="15.75" customHeight="1">
      <c r="E938" s="4"/>
    </row>
    <row r="939" spans="5:5" ht="15.75" customHeight="1">
      <c r="E939" s="4"/>
    </row>
    <row r="940" spans="5:5" ht="15.75" customHeight="1">
      <c r="E940" s="4"/>
    </row>
    <row r="941" spans="5:5" ht="15.75" customHeight="1">
      <c r="E941" s="4"/>
    </row>
    <row r="942" spans="5:5" ht="15.75" customHeight="1">
      <c r="E942" s="4"/>
    </row>
    <row r="943" spans="5:5" ht="15.75" customHeight="1">
      <c r="E943" s="4"/>
    </row>
    <row r="944" spans="5:5" ht="15.75" customHeight="1">
      <c r="E944" s="4"/>
    </row>
    <row r="945" spans="5:5" ht="15.75" customHeight="1">
      <c r="E945" s="4"/>
    </row>
    <row r="946" spans="5:5" ht="15.75" customHeight="1">
      <c r="E946" s="4"/>
    </row>
    <row r="947" spans="5:5" ht="15.75" customHeight="1">
      <c r="E947" s="4"/>
    </row>
    <row r="948" spans="5:5" ht="15.75" customHeight="1">
      <c r="E948" s="4"/>
    </row>
    <row r="949" spans="5:5" ht="15.75" customHeight="1">
      <c r="E949" s="4"/>
    </row>
    <row r="950" spans="5:5" ht="15.75" customHeight="1">
      <c r="E950" s="4"/>
    </row>
    <row r="951" spans="5:5" ht="15.75" customHeight="1">
      <c r="E951" s="4"/>
    </row>
    <row r="952" spans="5:5" ht="15.75" customHeight="1">
      <c r="E952" s="4"/>
    </row>
    <row r="953" spans="5:5" ht="15.75" customHeight="1">
      <c r="E953" s="4"/>
    </row>
    <row r="954" spans="5:5" ht="15.75" customHeight="1">
      <c r="E954" s="4"/>
    </row>
    <row r="955" spans="5:5" ht="15.75" customHeight="1">
      <c r="E955" s="4"/>
    </row>
    <row r="956" spans="5:5" ht="15.75" customHeight="1">
      <c r="E956" s="4"/>
    </row>
    <row r="957" spans="5:5" ht="15.75" customHeight="1">
      <c r="E957" s="4"/>
    </row>
    <row r="958" spans="5:5" ht="15.75" customHeight="1">
      <c r="E958" s="4"/>
    </row>
    <row r="959" spans="5:5" ht="15.75" customHeight="1">
      <c r="E959" s="4"/>
    </row>
    <row r="960" spans="5:5" ht="15.75" customHeight="1">
      <c r="E960" s="4"/>
    </row>
    <row r="961" spans="5:5" ht="15.75" customHeight="1">
      <c r="E961" s="4"/>
    </row>
    <row r="962" spans="5:5" ht="15.75" customHeight="1">
      <c r="E962" s="4"/>
    </row>
    <row r="963" spans="5:5" ht="15.75" customHeight="1">
      <c r="E963" s="4"/>
    </row>
    <row r="964" spans="5:5" ht="15.75" customHeight="1">
      <c r="E964" s="4"/>
    </row>
    <row r="965" spans="5:5" ht="15.75" customHeight="1">
      <c r="E965" s="4"/>
    </row>
    <row r="966" spans="5:5" ht="15.75" customHeight="1">
      <c r="E966" s="4"/>
    </row>
    <row r="967" spans="5:5" ht="15.75" customHeight="1">
      <c r="E967" s="4"/>
    </row>
    <row r="968" spans="5:5" ht="15.75" customHeight="1">
      <c r="E968" s="4"/>
    </row>
    <row r="969" spans="5:5" ht="15.75" customHeight="1">
      <c r="E969" s="4"/>
    </row>
    <row r="970" spans="5:5" ht="15.75" customHeight="1">
      <c r="E970" s="4"/>
    </row>
    <row r="971" spans="5:5" ht="15.75" customHeight="1">
      <c r="E971" s="4"/>
    </row>
    <row r="972" spans="5:5" ht="15.75" customHeight="1">
      <c r="E972" s="4"/>
    </row>
    <row r="973" spans="5:5" ht="15.75" customHeight="1">
      <c r="E973" s="4"/>
    </row>
    <row r="974" spans="5:5" ht="15.75" customHeight="1">
      <c r="E974" s="4"/>
    </row>
    <row r="975" spans="5:5" ht="15.75" customHeight="1">
      <c r="E975" s="4"/>
    </row>
    <row r="976" spans="5:5" ht="15.75" customHeight="1">
      <c r="E976" s="4"/>
    </row>
    <row r="977" spans="5:5" ht="15.75" customHeight="1">
      <c r="E977" s="4"/>
    </row>
    <row r="978" spans="5:5" ht="15.75" customHeight="1">
      <c r="E978" s="4"/>
    </row>
    <row r="979" spans="5:5" ht="15.75" customHeight="1">
      <c r="E979" s="4"/>
    </row>
    <row r="980" spans="5:5" ht="15.75" customHeight="1">
      <c r="E980" s="4"/>
    </row>
    <row r="981" spans="5:5" ht="15.75" customHeight="1">
      <c r="E981" s="4"/>
    </row>
    <row r="982" spans="5:5" ht="15.75" customHeight="1">
      <c r="E982" s="4"/>
    </row>
    <row r="983" spans="5:5" ht="15.75" customHeight="1">
      <c r="E983" s="4"/>
    </row>
    <row r="984" spans="5:5" ht="15.75" customHeight="1">
      <c r="E984" s="4"/>
    </row>
    <row r="985" spans="5:5" ht="15.75" customHeight="1">
      <c r="E985" s="4"/>
    </row>
    <row r="986" spans="5:5" ht="15.75" customHeight="1">
      <c r="E986" s="4"/>
    </row>
    <row r="987" spans="5:5" ht="15.75" customHeight="1">
      <c r="E987" s="4"/>
    </row>
    <row r="988" spans="5:5" ht="15.75" customHeight="1">
      <c r="E988" s="4"/>
    </row>
    <row r="989" spans="5:5" ht="15.75" customHeight="1">
      <c r="E989" s="4"/>
    </row>
    <row r="990" spans="5:5" ht="15.75" customHeight="1">
      <c r="E990" s="4"/>
    </row>
    <row r="991" spans="5:5" ht="15.75" customHeight="1">
      <c r="E991" s="4"/>
    </row>
    <row r="992" spans="5:5" ht="15.75" customHeight="1">
      <c r="E992" s="4"/>
    </row>
    <row r="993" spans="5:5" ht="15.75" customHeight="1">
      <c r="E993" s="4"/>
    </row>
    <row r="994" spans="5:5" ht="15.75" customHeight="1">
      <c r="E994" s="4"/>
    </row>
    <row r="995" spans="5:5" ht="15.75" customHeight="1">
      <c r="E995" s="4"/>
    </row>
    <row r="996" spans="5:5" ht="15.75" customHeight="1">
      <c r="E996" s="4"/>
    </row>
    <row r="997" spans="5:5" ht="15.75" customHeight="1">
      <c r="E997" s="4"/>
    </row>
    <row r="998" spans="5:5" ht="15.75" customHeight="1">
      <c r="E998" s="4"/>
    </row>
    <row r="999" spans="5:5" ht="15.75" customHeight="1">
      <c r="E999" s="4"/>
    </row>
    <row r="1000" spans="5:5" ht="15.75" customHeight="1">
      <c r="E1000" s="4"/>
    </row>
  </sheetData>
  <sheetProtection algorithmName="SHA-512" hashValue="TAOyhg8S1fDEzt64jPUd95iWcxRNdZIvkI685VzNUAKvgXoLyujnW5ZmH0pbXjAxGn8qjA+viNnJ8Tc5VhhKdg==" saltValue="VwRy9Sohl5e5a2AD1FWc6w==" spinCount="100000" sheet="1" objects="1" scenarios="1"/>
  <mergeCells count="9">
    <mergeCell ref="B20:E20"/>
    <mergeCell ref="C21:H21"/>
    <mergeCell ref="B2:H2"/>
    <mergeCell ref="B4:B9"/>
    <mergeCell ref="C4:C9"/>
    <mergeCell ref="E4:E9"/>
    <mergeCell ref="F4:F9"/>
    <mergeCell ref="G4:G9"/>
    <mergeCell ref="H4:H9"/>
  </mergeCells>
  <pageMargins left="0.7" right="0.7" top="0.75" bottom="0.75" header="0" footer="0"/>
  <pageSetup scale="62"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 Servicios Fijos</vt:lpstr>
      <vt:lpstr>Alquiler Medios Tecnologicos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COMERCIAL</cp:lastModifiedBy>
  <dcterms:modified xsi:type="dcterms:W3CDTF">2025-07-08T17:33:35Z</dcterms:modified>
</cp:coreProperties>
</file>